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7622F551-31E5-4093-B9BC-63B42F7C886F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01.01.2026" sheetId="24" r:id="rId1"/>
    <sheet name="01032026" sheetId="25" r:id="rId2"/>
  </sheets>
  <calcPr calcId="191029" refMode="R1C1"/>
</workbook>
</file>

<file path=xl/calcChain.xml><?xml version="1.0" encoding="utf-8"?>
<calcChain xmlns="http://schemas.openxmlformats.org/spreadsheetml/2006/main">
  <c r="M52" i="25" l="1"/>
  <c r="F33" i="25"/>
  <c r="F32" i="25"/>
  <c r="F31" i="25"/>
  <c r="F30" i="25"/>
  <c r="F28" i="25"/>
  <c r="E42" i="25"/>
  <c r="D42" i="25"/>
  <c r="F41" i="25"/>
  <c r="F40" i="25"/>
  <c r="F39" i="25"/>
  <c r="E37" i="25"/>
  <c r="D37" i="25"/>
  <c r="F36" i="25"/>
  <c r="F35" i="25"/>
  <c r="F34" i="25"/>
  <c r="F29" i="25"/>
  <c r="F27" i="25"/>
  <c r="F26" i="25"/>
  <c r="F25" i="25"/>
  <c r="F24" i="25"/>
  <c r="F23" i="25"/>
  <c r="F22" i="25"/>
  <c r="F21" i="25"/>
  <c r="F20" i="25"/>
  <c r="E18" i="25"/>
  <c r="F17" i="25"/>
  <c r="F18" i="25" s="1"/>
  <c r="D32" i="24"/>
  <c r="E32" i="24"/>
  <c r="F27" i="24"/>
  <c r="E37" i="24"/>
  <c r="D37" i="24"/>
  <c r="F36" i="24"/>
  <c r="F35" i="24"/>
  <c r="F34" i="24"/>
  <c r="F31" i="24"/>
  <c r="F30" i="24"/>
  <c r="F29" i="24"/>
  <c r="F32" i="24" s="1"/>
  <c r="F28" i="24"/>
  <c r="F26" i="24"/>
  <c r="F25" i="24"/>
  <c r="F24" i="24"/>
  <c r="F23" i="24"/>
  <c r="F22" i="24"/>
  <c r="F21" i="24"/>
  <c r="F20" i="24"/>
  <c r="E18" i="24"/>
  <c r="F17" i="24"/>
  <c r="F18" i="24" s="1"/>
  <c r="E43" i="25" l="1"/>
  <c r="D43" i="25"/>
  <c r="F42" i="25"/>
  <c r="F37" i="25"/>
  <c r="F43" i="25" s="1"/>
  <c r="F37" i="24"/>
  <c r="F38" i="24" s="1"/>
  <c r="D38" i="24"/>
  <c r="E38" i="24"/>
</calcChain>
</file>

<file path=xl/sharedStrings.xml><?xml version="1.0" encoding="utf-8"?>
<sst xmlns="http://schemas.openxmlformats.org/spreadsheetml/2006/main" count="119" uniqueCount="60">
  <si>
    <t>"УТВЕРЖДАЮ"</t>
  </si>
  <si>
    <t xml:space="preserve"> с фондом оплаты труда согласно трудовых договоров</t>
  </si>
  <si>
    <t xml:space="preserve"> ШТАТНОЕ   РАСПИСАНИЕ</t>
  </si>
  <si>
    <t>персонала работников Товарищества с ограниченной ответственностью</t>
  </si>
  <si>
    <t>№№ п/п</t>
  </si>
  <si>
    <t>Наименование штатных должностей</t>
  </si>
  <si>
    <t>Количество единиц по штату</t>
  </si>
  <si>
    <t>Должностной оклад (по трудовому договору)</t>
  </si>
  <si>
    <t>АДМИНИСТРАТИВНО-УПРАВЛЕНЧЕСКИЙ ПЕРСОНАЛ</t>
  </si>
  <si>
    <t>Директор</t>
  </si>
  <si>
    <t>ИТОГО   АУП</t>
  </si>
  <si>
    <t>ПЕДАГОГИЧЕСКИЙ и УЧЕБНО-ВСПОМОГАТЕЛЬНЫЙ ПЕРСОНАЛ</t>
  </si>
  <si>
    <t xml:space="preserve">Воспитатель </t>
  </si>
  <si>
    <t xml:space="preserve">Помощник воспитателя </t>
  </si>
  <si>
    <t>ИТОГО      педагогического и учебно-вспомогательного персонала</t>
  </si>
  <si>
    <t>ОБСЛУЖИВАЮЩИЙ ПЕРСОНАЛ</t>
  </si>
  <si>
    <t xml:space="preserve">Повар  </t>
  </si>
  <si>
    <t>ИТОГО      обслуживающего персонала</t>
  </si>
  <si>
    <t>ВСЕГО по штатному расписанию</t>
  </si>
  <si>
    <t xml:space="preserve">медицинская сестра </t>
  </si>
  <si>
    <t>Бухгалер</t>
  </si>
  <si>
    <t xml:space="preserve">                                                                                                                                     Директор ТОО "StarLed" </t>
  </si>
  <si>
    <t xml:space="preserve">  "StarLed"</t>
  </si>
  <si>
    <t>Директор ТОО "StarLed" Нигмет А</t>
  </si>
  <si>
    <t>Заведующая</t>
  </si>
  <si>
    <t>В месяц</t>
  </si>
  <si>
    <t>Помощник повара</t>
  </si>
  <si>
    <t>Штат в количестве 22  (двадцать две ) единиц</t>
  </si>
  <si>
    <t>Рабочий по обслуживанию здания</t>
  </si>
  <si>
    <t>Музыкальный руководитель</t>
  </si>
  <si>
    <t>4 923 605 (четыре миллиона девятьсот двадцать три  тысяч шестьсот пять) тенге</t>
  </si>
  <si>
    <t>01 января 2026 года</t>
  </si>
  <si>
    <t>01 марта 2026 года</t>
  </si>
  <si>
    <t>жунусова молдир</t>
  </si>
  <si>
    <t>восп</t>
  </si>
  <si>
    <t>батырвай сауле</t>
  </si>
  <si>
    <t>хапар айтолхын</t>
  </si>
  <si>
    <t>партия маржан</t>
  </si>
  <si>
    <t>аманбек толганай</t>
  </si>
  <si>
    <t>хуат касира</t>
  </si>
  <si>
    <t>хызмет аймерей</t>
  </si>
  <si>
    <t>шагдайхан шыршагул</t>
  </si>
  <si>
    <t>п\в</t>
  </si>
  <si>
    <t>дакей алмагул</t>
  </si>
  <si>
    <t>уатхан анаргул</t>
  </si>
  <si>
    <t>мерейхан молдир</t>
  </si>
  <si>
    <t>уай хазима</t>
  </si>
  <si>
    <t>ержан раушан</t>
  </si>
  <si>
    <t>абденова айгерим</t>
  </si>
  <si>
    <t>хабай дина</t>
  </si>
  <si>
    <t>повар</t>
  </si>
  <si>
    <t>марат жанерке</t>
  </si>
  <si>
    <t>п\повар</t>
  </si>
  <si>
    <t>надирбекова назира</t>
  </si>
  <si>
    <t>медсестра</t>
  </si>
  <si>
    <t>музыкант</t>
  </si>
  <si>
    <t>мамбетбай гулжахан</t>
  </si>
  <si>
    <t>хайнел дамерхан</t>
  </si>
  <si>
    <t>раб по обсл здания</t>
  </si>
  <si>
    <t>5 162 276 (Пять миллиона сто шестьдесят две  тысяч двести семьдесят шесть) тенге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</si>
</sst>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р_._-;\-* #,##0.00\ _р_._-;_-* &quot;-&quot;??\ _р_._-;_-@_-"/>
    <numFmt numFmtId="165" formatCode="_-* #,##0_р_._-;\-* #,##0_р_._-;_-* &quot;-&quot;??_р_.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Times New Roman"/>
      <family val="1"/>
      <charset val="204"/>
    </font>
    <font>
      <sz val="10"/>
      <color theme="1"/>
      <name val="Calibri"/>
      <family val="2"/>
      <scheme val="minor"/>
    </font>
    <font>
      <sz val="10"/>
      <name val="Times New Roman"/>
      <family val="1"/>
      <charset val="204"/>
    </font>
    <font>
      <sz val="1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rgb="FFED0000"/>
      <name val="Arial"/>
      <family val="2"/>
      <charset val="204"/>
    </font>
    <font>
      <sz val="10"/>
      <color rgb="FF21212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/>
  </cellStyleXfs>
  <cellXfs count="39">
    <xf numFmtId="0" fontId="0" fillId="0" borderId="0" xfId="0"/>
    <xf numFmtId="0" fontId="3" fillId="0" borderId="0" xfId="0" applyFont="1"/>
    <xf numFmtId="0" fontId="4" fillId="0" borderId="0" xfId="2" applyFont="1" applyAlignment="1">
      <alignment horizontal="right" vertical="center"/>
    </xf>
    <xf numFmtId="0" fontId="5" fillId="0" borderId="0" xfId="0" applyFont="1"/>
    <xf numFmtId="0" fontId="4" fillId="0" borderId="0" xfId="2" applyFont="1" applyAlignment="1">
      <alignment horizontal="right"/>
    </xf>
    <xf numFmtId="0" fontId="2" fillId="0" borderId="0" xfId="2" applyFont="1" applyAlignment="1">
      <alignment horizontal="center"/>
    </xf>
    <xf numFmtId="0" fontId="2" fillId="0" borderId="1" xfId="2" applyFont="1" applyBorder="1" applyAlignment="1">
      <alignment horizontal="center" vertical="center" wrapText="1"/>
    </xf>
    <xf numFmtId="0" fontId="4" fillId="0" borderId="1" xfId="2" applyFont="1" applyBorder="1" applyAlignment="1">
      <alignment vertical="center" wrapText="1"/>
    </xf>
    <xf numFmtId="1" fontId="4" fillId="0" borderId="1" xfId="2" applyNumberFormat="1" applyFont="1" applyBorder="1" applyAlignment="1">
      <alignment horizontal="center" vertical="center" wrapText="1"/>
    </xf>
    <xf numFmtId="3" fontId="7" fillId="0" borderId="1" xfId="2" applyNumberFormat="1" applyFont="1" applyBorder="1" applyAlignment="1">
      <alignment horizontal="center" vertical="center" wrapText="1"/>
    </xf>
    <xf numFmtId="0" fontId="4" fillId="2" borderId="1" xfId="2" applyFont="1" applyFill="1" applyBorder="1" applyAlignment="1">
      <alignment vertical="center" wrapText="1"/>
    </xf>
    <xf numFmtId="3" fontId="7" fillId="2" borderId="1" xfId="2" applyNumberFormat="1" applyFont="1" applyFill="1" applyBorder="1" applyAlignment="1">
      <alignment horizontal="center" vertical="center" wrapText="1"/>
    </xf>
    <xf numFmtId="2" fontId="2" fillId="0" borderId="1" xfId="2" applyNumberFormat="1" applyFont="1" applyBorder="1" applyAlignment="1">
      <alignment horizontal="center" vertical="center" wrapText="1"/>
    </xf>
    <xf numFmtId="1" fontId="2" fillId="0" borderId="1" xfId="2" applyNumberFormat="1" applyFont="1" applyBorder="1" applyAlignment="1">
      <alignment horizontal="center" vertical="center" wrapText="1"/>
    </xf>
    <xf numFmtId="2" fontId="2" fillId="0" borderId="1" xfId="2" applyNumberFormat="1" applyFont="1" applyBorder="1" applyAlignment="1">
      <alignment horizontal="center"/>
    </xf>
    <xf numFmtId="1" fontId="2" fillId="0" borderId="1" xfId="2" applyNumberFormat="1" applyFont="1" applyBorder="1" applyAlignment="1">
      <alignment horizontal="center"/>
    </xf>
    <xf numFmtId="2" fontId="6" fillId="0" borderId="1" xfId="2" applyNumberFormat="1" applyFont="1" applyBorder="1" applyAlignment="1">
      <alignment horizontal="center"/>
    </xf>
    <xf numFmtId="3" fontId="6" fillId="0" borderId="2" xfId="2" applyNumberFormat="1" applyFont="1" applyBorder="1" applyAlignment="1">
      <alignment horizontal="center"/>
    </xf>
    <xf numFmtId="1" fontId="5" fillId="0" borderId="0" xfId="0" applyNumberFormat="1" applyFont="1"/>
    <xf numFmtId="3" fontId="5" fillId="0" borderId="0" xfId="0" applyNumberFormat="1" applyFont="1"/>
    <xf numFmtId="165" fontId="2" fillId="0" borderId="1" xfId="1" applyNumberFormat="1" applyFont="1" applyFill="1" applyBorder="1" applyAlignment="1">
      <alignment horizontal="left" vertical="center" wrapText="1"/>
    </xf>
    <xf numFmtId="3" fontId="8" fillId="0" borderId="0" xfId="2" applyNumberFormat="1" applyFont="1" applyAlignment="1">
      <alignment horizontal="center" vertical="center" wrapText="1"/>
    </xf>
    <xf numFmtId="3" fontId="9" fillId="2" borderId="1" xfId="2" applyNumberFormat="1" applyFont="1" applyFill="1" applyBorder="1" applyAlignment="1">
      <alignment horizontal="center" vertical="center" wrapText="1"/>
    </xf>
    <xf numFmtId="3" fontId="9" fillId="0" borderId="1" xfId="2" applyNumberFormat="1" applyFont="1" applyBorder="1" applyAlignment="1">
      <alignment horizontal="center" vertical="center" wrapText="1"/>
    </xf>
    <xf numFmtId="0" fontId="4" fillId="0" borderId="0" xfId="2" applyFont="1" applyAlignment="1">
      <alignment horizontal="center" vertical="center"/>
    </xf>
    <xf numFmtId="0" fontId="2" fillId="0" borderId="0" xfId="2" applyFont="1" applyAlignment="1">
      <alignment horizontal="right" vertical="center"/>
    </xf>
    <xf numFmtId="0" fontId="4" fillId="0" borderId="0" xfId="2" applyFont="1" applyAlignment="1">
      <alignment horizontal="right" vertical="center"/>
    </xf>
    <xf numFmtId="0" fontId="2" fillId="0" borderId="0" xfId="2" applyFont="1" applyAlignment="1">
      <alignment horizontal="center"/>
    </xf>
    <xf numFmtId="0" fontId="4" fillId="0" borderId="1" xfId="2" applyFont="1" applyBorder="1" applyAlignment="1">
      <alignment horizontal="center" vertical="center" wrapText="1"/>
    </xf>
    <xf numFmtId="2" fontId="4" fillId="0" borderId="1" xfId="2" applyNumberFormat="1" applyFont="1" applyBorder="1" applyAlignment="1">
      <alignment horizontal="center" vertical="center" wrapText="1"/>
    </xf>
    <xf numFmtId="0" fontId="2" fillId="0" borderId="1" xfId="2" applyFont="1" applyBorder="1" applyAlignment="1">
      <alignment horizontal="center" vertical="center" wrapText="1"/>
    </xf>
    <xf numFmtId="0" fontId="2" fillId="0" borderId="1" xfId="2" applyFont="1" applyBorder="1" applyAlignment="1">
      <alignment horizontal="center"/>
    </xf>
    <xf numFmtId="0" fontId="3" fillId="0" borderId="0" xfId="0" applyFont="1" applyAlignment="1">
      <alignment horizontal="center" wrapText="1"/>
    </xf>
    <xf numFmtId="0" fontId="6" fillId="0" borderId="2" xfId="2" applyFont="1" applyBorder="1" applyAlignment="1">
      <alignment horizontal="center"/>
    </xf>
    <xf numFmtId="0" fontId="6" fillId="0" borderId="3" xfId="2" applyFont="1" applyBorder="1" applyAlignment="1">
      <alignment horizontal="center"/>
    </xf>
    <xf numFmtId="0" fontId="6" fillId="0" borderId="4" xfId="2" applyFont="1" applyBorder="1" applyAlignment="1">
      <alignment horizontal="center"/>
    </xf>
    <xf numFmtId="0" fontId="2" fillId="0" borderId="2" xfId="2" applyFont="1" applyBorder="1" applyAlignment="1">
      <alignment horizontal="center" vertical="center" wrapText="1"/>
    </xf>
    <xf numFmtId="0" fontId="2" fillId="0" borderId="4" xfId="2" applyFont="1" applyBorder="1" applyAlignment="1">
      <alignment horizontal="center" vertical="center" wrapText="1"/>
    </xf>
    <xf numFmtId="0" fontId="6" fillId="0" borderId="1" xfId="2" applyFont="1" applyBorder="1" applyAlignment="1">
      <alignment horizontal="center"/>
    </xf>
  </cellXfs>
  <cellStyles count="3">
    <cellStyle name="Обычный" xfId="0" builtinId="0"/>
    <cellStyle name="Обычный 2" xfId="2" xr:uid="{00000000-0005-0000-0000-000001000000}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91BC9A-F75B-4C48-B4FB-41663400B0FA}">
  <dimension ref="A1:F41"/>
  <sheetViews>
    <sheetView topLeftCell="B22" workbookViewId="0">
      <selection activeCell="C40" sqref="C40"/>
    </sheetView>
  </sheetViews>
  <sheetFormatPr defaultColWidth="9.140625" defaultRowHeight="12.75" x14ac:dyDescent="0.2"/>
  <cols>
    <col min="1" max="1" width="9.140625" style="3" hidden="1" customWidth="1"/>
    <col min="2" max="2" width="6.5703125" style="3" customWidth="1"/>
    <col min="3" max="3" width="42.7109375" style="3" customWidth="1"/>
    <col min="4" max="4" width="11.85546875" style="3" customWidth="1"/>
    <col min="5" max="6" width="18.5703125" style="3" customWidth="1"/>
    <col min="7" max="16384" width="9.140625" style="1"/>
  </cols>
  <sheetData>
    <row r="1" spans="1:6" x14ac:dyDescent="0.2">
      <c r="A1" s="25" t="s">
        <v>0</v>
      </c>
      <c r="B1" s="25"/>
      <c r="C1" s="25"/>
      <c r="D1" s="25"/>
      <c r="E1" s="25"/>
      <c r="F1" s="1"/>
    </row>
    <row r="2" spans="1:6" x14ac:dyDescent="0.2">
      <c r="A2" s="25" t="s">
        <v>27</v>
      </c>
      <c r="B2" s="25"/>
      <c r="C2" s="25"/>
      <c r="D2" s="25"/>
      <c r="E2" s="25"/>
      <c r="F2" s="1"/>
    </row>
    <row r="3" spans="1:6" x14ac:dyDescent="0.2">
      <c r="A3" s="25" t="s">
        <v>1</v>
      </c>
      <c r="B3" s="25"/>
      <c r="C3" s="25"/>
      <c r="D3" s="25"/>
      <c r="E3" s="25"/>
      <c r="F3" s="1"/>
    </row>
    <row r="4" spans="1:6" ht="15" customHeight="1" x14ac:dyDescent="0.2">
      <c r="A4" s="25" t="s">
        <v>30</v>
      </c>
      <c r="B4" s="25"/>
      <c r="C4" s="25"/>
      <c r="D4" s="25"/>
      <c r="E4" s="25"/>
      <c r="F4" s="1"/>
    </row>
    <row r="5" spans="1:6" ht="15" customHeight="1" x14ac:dyDescent="0.2">
      <c r="A5" s="26" t="s">
        <v>21</v>
      </c>
      <c r="B5" s="26"/>
      <c r="C5" s="26"/>
      <c r="D5" s="26"/>
      <c r="E5" s="26"/>
      <c r="F5" s="1"/>
    </row>
    <row r="6" spans="1:6" ht="15" customHeight="1" x14ac:dyDescent="0.2">
      <c r="A6" s="2"/>
      <c r="B6" s="2"/>
      <c r="C6" s="2"/>
      <c r="D6" s="24" t="s">
        <v>31</v>
      </c>
      <c r="E6" s="24"/>
      <c r="F6" s="1"/>
    </row>
    <row r="7" spans="1:6" ht="15" customHeight="1" x14ac:dyDescent="0.2">
      <c r="B7" s="4"/>
      <c r="C7" s="4"/>
      <c r="D7" s="4"/>
      <c r="E7" s="4"/>
      <c r="F7" s="4"/>
    </row>
    <row r="8" spans="1:6" ht="15" customHeight="1" x14ac:dyDescent="0.2">
      <c r="B8" s="27" t="s">
        <v>2</v>
      </c>
      <c r="C8" s="27"/>
      <c r="D8" s="27"/>
      <c r="E8" s="27"/>
      <c r="F8" s="1"/>
    </row>
    <row r="9" spans="1:6" ht="15" customHeight="1" x14ac:dyDescent="0.2">
      <c r="B9" s="27" t="s">
        <v>3</v>
      </c>
      <c r="C9" s="27"/>
      <c r="D9" s="27"/>
      <c r="E9" s="27"/>
      <c r="F9" s="1"/>
    </row>
    <row r="10" spans="1:6" ht="15" customHeight="1" x14ac:dyDescent="0.2">
      <c r="B10" s="27" t="s">
        <v>22</v>
      </c>
      <c r="C10" s="27"/>
      <c r="D10" s="27"/>
      <c r="E10" s="27"/>
      <c r="F10" s="1"/>
    </row>
    <row r="11" spans="1:6" ht="15" customHeight="1" x14ac:dyDescent="0.2">
      <c r="B11" s="27">
        <v>2026</v>
      </c>
      <c r="C11" s="27"/>
      <c r="D11" s="27"/>
      <c r="E11" s="27"/>
      <c r="F11" s="1"/>
    </row>
    <row r="12" spans="1:6" ht="15" customHeight="1" x14ac:dyDescent="0.2">
      <c r="B12" s="5"/>
      <c r="C12" s="5"/>
      <c r="D12" s="5"/>
      <c r="E12" s="5"/>
      <c r="F12" s="5"/>
    </row>
    <row r="13" spans="1:6" ht="15" customHeight="1" x14ac:dyDescent="0.2">
      <c r="A13" s="1"/>
      <c r="B13" s="28" t="s">
        <v>4</v>
      </c>
      <c r="C13" s="28" t="s">
        <v>5</v>
      </c>
      <c r="D13" s="29" t="s">
        <v>6</v>
      </c>
      <c r="E13" s="28" t="s">
        <v>7</v>
      </c>
      <c r="F13" s="28" t="s">
        <v>25</v>
      </c>
    </row>
    <row r="14" spans="1:6" ht="23.25" customHeight="1" x14ac:dyDescent="0.2">
      <c r="A14" s="1"/>
      <c r="B14" s="28"/>
      <c r="C14" s="28"/>
      <c r="D14" s="29"/>
      <c r="E14" s="28"/>
      <c r="F14" s="28"/>
    </row>
    <row r="15" spans="1:6" ht="15" customHeight="1" x14ac:dyDescent="0.2">
      <c r="A15" s="1"/>
      <c r="B15" s="6">
        <v>1</v>
      </c>
      <c r="C15" s="6">
        <v>2</v>
      </c>
      <c r="D15" s="6">
        <v>3</v>
      </c>
      <c r="E15" s="6">
        <v>4</v>
      </c>
      <c r="F15" s="6">
        <v>5</v>
      </c>
    </row>
    <row r="16" spans="1:6" ht="24" customHeight="1" x14ac:dyDescent="0.2">
      <c r="A16" s="1"/>
      <c r="B16" s="33" t="s">
        <v>8</v>
      </c>
      <c r="C16" s="34"/>
      <c r="D16" s="34"/>
      <c r="E16" s="35"/>
      <c r="F16" s="1"/>
    </row>
    <row r="17" spans="1:6" ht="20.25" customHeight="1" x14ac:dyDescent="0.2">
      <c r="A17" s="1"/>
      <c r="B17" s="7">
        <v>1</v>
      </c>
      <c r="C17" s="7" t="s">
        <v>9</v>
      </c>
      <c r="D17" s="8">
        <v>1</v>
      </c>
      <c r="E17" s="9">
        <v>299273</v>
      </c>
      <c r="F17" s="9">
        <f>E17*D17</f>
        <v>299273</v>
      </c>
    </row>
    <row r="18" spans="1:6" x14ac:dyDescent="0.2">
      <c r="A18" s="1"/>
      <c r="B18" s="36" t="s">
        <v>10</v>
      </c>
      <c r="C18" s="37"/>
      <c r="D18" s="12">
        <v>1</v>
      </c>
      <c r="E18" s="20">
        <f>SUM(E17:E17)</f>
        <v>299273</v>
      </c>
      <c r="F18" s="20">
        <f>SUM(F17:F17)</f>
        <v>299273</v>
      </c>
    </row>
    <row r="19" spans="1:6" x14ac:dyDescent="0.2">
      <c r="A19" s="1"/>
      <c r="B19" s="33" t="s">
        <v>11</v>
      </c>
      <c r="C19" s="34"/>
      <c r="D19" s="34"/>
      <c r="E19" s="35"/>
      <c r="F19" s="1"/>
    </row>
    <row r="20" spans="1:6" x14ac:dyDescent="0.2">
      <c r="A20" s="1"/>
      <c r="B20" s="7">
        <v>2</v>
      </c>
      <c r="C20" s="10" t="s">
        <v>24</v>
      </c>
      <c r="D20" s="8">
        <v>1</v>
      </c>
      <c r="E20" s="11">
        <v>422343</v>
      </c>
      <c r="F20" s="11">
        <f t="shared" ref="F20:F31" si="0">E20*D20</f>
        <v>422343</v>
      </c>
    </row>
    <row r="21" spans="1:6" x14ac:dyDescent="0.2">
      <c r="A21" s="1"/>
      <c r="B21" s="7">
        <v>3</v>
      </c>
      <c r="C21" s="10" t="s">
        <v>20</v>
      </c>
      <c r="D21" s="8">
        <v>1</v>
      </c>
      <c r="E21" s="11">
        <v>96935</v>
      </c>
      <c r="F21" s="11">
        <f t="shared" si="0"/>
        <v>96935</v>
      </c>
    </row>
    <row r="22" spans="1:6" x14ac:dyDescent="0.2">
      <c r="A22" s="1"/>
      <c r="B22" s="7">
        <v>4</v>
      </c>
      <c r="C22" s="10" t="s">
        <v>12</v>
      </c>
      <c r="D22" s="8">
        <v>1</v>
      </c>
      <c r="E22" s="11">
        <v>323600</v>
      </c>
      <c r="F22" s="11">
        <f t="shared" si="0"/>
        <v>323600</v>
      </c>
    </row>
    <row r="23" spans="1:6" x14ac:dyDescent="0.2">
      <c r="A23" s="1"/>
      <c r="B23" s="7">
        <v>5</v>
      </c>
      <c r="C23" s="10" t="s">
        <v>12</v>
      </c>
      <c r="D23" s="8">
        <v>1</v>
      </c>
      <c r="E23" s="11">
        <v>272090</v>
      </c>
      <c r="F23" s="11">
        <f t="shared" si="0"/>
        <v>272090</v>
      </c>
    </row>
    <row r="24" spans="1:6" x14ac:dyDescent="0.2">
      <c r="A24" s="1"/>
      <c r="B24" s="7">
        <v>6</v>
      </c>
      <c r="C24" s="10" t="s">
        <v>12</v>
      </c>
      <c r="D24" s="8">
        <v>2</v>
      </c>
      <c r="E24" s="11">
        <v>245574</v>
      </c>
      <c r="F24" s="11">
        <f t="shared" si="0"/>
        <v>491148</v>
      </c>
    </row>
    <row r="25" spans="1:6" x14ac:dyDescent="0.2">
      <c r="A25" s="1"/>
      <c r="B25" s="7">
        <v>7</v>
      </c>
      <c r="C25" s="10" t="s">
        <v>12</v>
      </c>
      <c r="D25" s="8">
        <v>1</v>
      </c>
      <c r="E25" s="11">
        <v>296080</v>
      </c>
      <c r="F25" s="11">
        <f t="shared" si="0"/>
        <v>296080</v>
      </c>
    </row>
    <row r="26" spans="1:6" x14ac:dyDescent="0.2">
      <c r="A26" s="1"/>
      <c r="B26" s="7">
        <v>8</v>
      </c>
      <c r="C26" s="10" t="s">
        <v>12</v>
      </c>
      <c r="D26" s="8">
        <v>1</v>
      </c>
      <c r="E26" s="11">
        <v>260094</v>
      </c>
      <c r="F26" s="11">
        <f t="shared" si="0"/>
        <v>260094</v>
      </c>
    </row>
    <row r="27" spans="1:6" x14ac:dyDescent="0.2">
      <c r="A27" s="1"/>
      <c r="B27" s="7">
        <v>9</v>
      </c>
      <c r="C27" s="10" t="s">
        <v>12</v>
      </c>
      <c r="D27" s="8">
        <v>1</v>
      </c>
      <c r="E27" s="11">
        <v>284716</v>
      </c>
      <c r="F27" s="11">
        <f t="shared" ref="F27" si="1">E27*D27</f>
        <v>284716</v>
      </c>
    </row>
    <row r="28" spans="1:6" x14ac:dyDescent="0.2">
      <c r="A28" s="1"/>
      <c r="B28" s="7">
        <v>10</v>
      </c>
      <c r="C28" s="10" t="s">
        <v>13</v>
      </c>
      <c r="D28" s="8">
        <v>5</v>
      </c>
      <c r="E28" s="9">
        <v>150878</v>
      </c>
      <c r="F28" s="9">
        <f t="shared" si="0"/>
        <v>754390</v>
      </c>
    </row>
    <row r="29" spans="1:6" x14ac:dyDescent="0.2">
      <c r="A29" s="1"/>
      <c r="B29" s="7">
        <v>11</v>
      </c>
      <c r="C29" s="10" t="s">
        <v>13</v>
      </c>
      <c r="D29" s="8">
        <v>2</v>
      </c>
      <c r="E29" s="9">
        <v>157191</v>
      </c>
      <c r="F29" s="9">
        <f t="shared" si="0"/>
        <v>314382</v>
      </c>
    </row>
    <row r="30" spans="1:6" x14ac:dyDescent="0.2">
      <c r="A30" s="1"/>
      <c r="B30" s="7">
        <v>12</v>
      </c>
      <c r="C30" s="10" t="s">
        <v>19</v>
      </c>
      <c r="D30" s="8">
        <v>1</v>
      </c>
      <c r="E30" s="9">
        <v>195069</v>
      </c>
      <c r="F30" s="9">
        <f t="shared" si="0"/>
        <v>195069</v>
      </c>
    </row>
    <row r="31" spans="1:6" x14ac:dyDescent="0.2">
      <c r="A31" s="1"/>
      <c r="B31" s="7">
        <v>13</v>
      </c>
      <c r="C31" s="10" t="s">
        <v>29</v>
      </c>
      <c r="D31" s="8">
        <v>1</v>
      </c>
      <c r="E31" s="9">
        <v>258201</v>
      </c>
      <c r="F31" s="9">
        <f t="shared" si="0"/>
        <v>258201</v>
      </c>
    </row>
    <row r="32" spans="1:6" x14ac:dyDescent="0.2">
      <c r="A32" s="1"/>
      <c r="B32" s="30" t="s">
        <v>14</v>
      </c>
      <c r="C32" s="30"/>
      <c r="D32" s="12">
        <f>SUM(D20:D31)</f>
        <v>18</v>
      </c>
      <c r="E32" s="13">
        <f>SUM(E20:E31)</f>
        <v>2962771</v>
      </c>
      <c r="F32" s="13">
        <f>SUM(F20:F31)</f>
        <v>3969048</v>
      </c>
    </row>
    <row r="33" spans="1:6" x14ac:dyDescent="0.2">
      <c r="A33" s="1"/>
      <c r="B33" s="38" t="s">
        <v>15</v>
      </c>
      <c r="C33" s="38"/>
      <c r="D33" s="38"/>
      <c r="E33" s="38"/>
      <c r="F33" s="1"/>
    </row>
    <row r="34" spans="1:6" ht="24.75" customHeight="1" x14ac:dyDescent="0.2">
      <c r="A34" s="1"/>
      <c r="B34" s="7">
        <v>14</v>
      </c>
      <c r="C34" s="10" t="s">
        <v>16</v>
      </c>
      <c r="D34" s="8">
        <v>1</v>
      </c>
      <c r="E34" s="11">
        <v>258832</v>
      </c>
      <c r="F34" s="11">
        <f>E34*D34</f>
        <v>258832</v>
      </c>
    </row>
    <row r="35" spans="1:6" ht="24.75" customHeight="1" x14ac:dyDescent="0.2">
      <c r="A35" s="1"/>
      <c r="B35" s="7">
        <v>15</v>
      </c>
      <c r="C35" s="10" t="s">
        <v>26</v>
      </c>
      <c r="D35" s="8">
        <v>1</v>
      </c>
      <c r="E35" s="11">
        <v>150878</v>
      </c>
      <c r="F35" s="11">
        <f>E35*D35</f>
        <v>150878</v>
      </c>
    </row>
    <row r="36" spans="1:6" x14ac:dyDescent="0.2">
      <c r="A36" s="1"/>
      <c r="B36" s="7">
        <v>16</v>
      </c>
      <c r="C36" s="10" t="s">
        <v>28</v>
      </c>
      <c r="D36" s="8">
        <v>1</v>
      </c>
      <c r="E36" s="11">
        <v>245574</v>
      </c>
      <c r="F36" s="11">
        <f>E36*D36</f>
        <v>245574</v>
      </c>
    </row>
    <row r="37" spans="1:6" x14ac:dyDescent="0.2">
      <c r="A37" s="1"/>
      <c r="B37" s="30" t="s">
        <v>17</v>
      </c>
      <c r="C37" s="30"/>
      <c r="D37" s="14">
        <f>D36+D35+D34</f>
        <v>3</v>
      </c>
      <c r="E37" s="15">
        <f>E36+E35+E34</f>
        <v>655284</v>
      </c>
      <c r="F37" s="15">
        <f>F36+F35+F34</f>
        <v>655284</v>
      </c>
    </row>
    <row r="38" spans="1:6" x14ac:dyDescent="0.2">
      <c r="A38" s="1"/>
      <c r="B38" s="31" t="s">
        <v>18</v>
      </c>
      <c r="C38" s="31"/>
      <c r="D38" s="16">
        <f>D37+D32+D18</f>
        <v>22</v>
      </c>
      <c r="E38" s="17">
        <f>E37+E32+E18</f>
        <v>3917328</v>
      </c>
      <c r="F38" s="17">
        <f>F37+F32+F18</f>
        <v>4923605</v>
      </c>
    </row>
    <row r="39" spans="1:6" ht="15" customHeight="1" x14ac:dyDescent="0.2">
      <c r="C39" s="32" t="s">
        <v>23</v>
      </c>
      <c r="D39" s="32"/>
      <c r="E39" s="32"/>
      <c r="F39" s="1"/>
    </row>
    <row r="40" spans="1:6" ht="15" customHeight="1" x14ac:dyDescent="0.2">
      <c r="D40" s="18"/>
      <c r="E40" s="19"/>
      <c r="F40" s="19"/>
    </row>
    <row r="41" spans="1:6" ht="15" customHeight="1" x14ac:dyDescent="0.2"/>
  </sheetData>
  <mergeCells count="23">
    <mergeCell ref="B37:C37"/>
    <mergeCell ref="B38:C38"/>
    <mergeCell ref="C39:E39"/>
    <mergeCell ref="F13:F14"/>
    <mergeCell ref="B16:E16"/>
    <mergeCell ref="B18:C18"/>
    <mergeCell ref="B19:E19"/>
    <mergeCell ref="B32:C32"/>
    <mergeCell ref="B33:E33"/>
    <mergeCell ref="B8:E8"/>
    <mergeCell ref="B9:E9"/>
    <mergeCell ref="B10:E10"/>
    <mergeCell ref="B11:E11"/>
    <mergeCell ref="B13:B14"/>
    <mergeCell ref="C13:C14"/>
    <mergeCell ref="D13:D14"/>
    <mergeCell ref="E13:E14"/>
    <mergeCell ref="D6:E6"/>
    <mergeCell ref="A1:E1"/>
    <mergeCell ref="A2:E2"/>
    <mergeCell ref="A3:E3"/>
    <mergeCell ref="A4:E4"/>
    <mergeCell ref="A5:E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1BD77C-0FE2-4983-B6F7-15DD9103B995}">
  <dimension ref="A1:P52"/>
  <sheetViews>
    <sheetView tabSelected="1" topLeftCell="B34" workbookViewId="0">
      <selection activeCell="C7" sqref="C7"/>
    </sheetView>
  </sheetViews>
  <sheetFormatPr defaultColWidth="9.140625" defaultRowHeight="12.75" x14ac:dyDescent="0.2"/>
  <cols>
    <col min="1" max="1" width="9.140625" style="3" hidden="1" customWidth="1"/>
    <col min="2" max="2" width="6.5703125" style="3" customWidth="1"/>
    <col min="3" max="3" width="42.7109375" style="3" customWidth="1"/>
    <col min="4" max="4" width="11.85546875" style="3" customWidth="1"/>
    <col min="5" max="6" width="18.5703125" style="3" customWidth="1"/>
    <col min="7" max="13" width="9.140625" style="1"/>
    <col min="14" max="14" width="10.28515625" style="1" customWidth="1"/>
    <col min="15" max="16384" width="9.140625" style="1"/>
  </cols>
  <sheetData>
    <row r="1" spans="1:6" x14ac:dyDescent="0.2">
      <c r="A1" s="25" t="s">
        <v>0</v>
      </c>
      <c r="B1" s="25"/>
      <c r="C1" s="25"/>
      <c r="D1" s="25"/>
      <c r="E1" s="25"/>
      <c r="F1" s="1"/>
    </row>
    <row r="2" spans="1:6" x14ac:dyDescent="0.2">
      <c r="A2" s="25" t="s">
        <v>27</v>
      </c>
      <c r="B2" s="25"/>
      <c r="C2" s="25"/>
      <c r="D2" s="25"/>
      <c r="E2" s="25"/>
      <c r="F2" s="1"/>
    </row>
    <row r="3" spans="1:6" x14ac:dyDescent="0.2">
      <c r="A3" s="25" t="s">
        <v>1</v>
      </c>
      <c r="B3" s="25"/>
      <c r="C3" s="25"/>
      <c r="D3" s="25"/>
      <c r="E3" s="25"/>
      <c r="F3" s="1"/>
    </row>
    <row r="4" spans="1:6" ht="15" customHeight="1" x14ac:dyDescent="0.2">
      <c r="A4" s="25" t="s">
        <v>59</v>
      </c>
      <c r="B4" s="25"/>
      <c r="C4" s="25"/>
      <c r="D4" s="25"/>
      <c r="E4" s="25"/>
      <c r="F4" s="1"/>
    </row>
    <row r="5" spans="1:6" ht="15" customHeight="1" x14ac:dyDescent="0.2">
      <c r="A5" s="26" t="s">
        <v>21</v>
      </c>
      <c r="B5" s="26"/>
      <c r="C5" s="26"/>
      <c r="D5" s="26"/>
      <c r="E5" s="26"/>
      <c r="F5" s="1"/>
    </row>
    <row r="6" spans="1:6" ht="15" customHeight="1" x14ac:dyDescent="0.2">
      <c r="A6" s="2"/>
      <c r="B6" s="2"/>
      <c r="C6" s="2"/>
      <c r="D6" s="24" t="s">
        <v>32</v>
      </c>
      <c r="E6" s="24"/>
      <c r="F6" s="1"/>
    </row>
    <row r="7" spans="1:6" ht="15" customHeight="1" x14ac:dyDescent="0.2">
      <c r="B7" s="4"/>
      <c r="C7" s="4"/>
      <c r="D7" s="4"/>
      <c r="E7" s="4"/>
      <c r="F7" s="4"/>
    </row>
    <row r="8" spans="1:6" ht="15" customHeight="1" x14ac:dyDescent="0.2">
      <c r="B8" s="27" t="s">
        <v>2</v>
      </c>
      <c r="C8" s="27"/>
      <c r="D8" s="27"/>
      <c r="E8" s="27"/>
      <c r="F8" s="1"/>
    </row>
    <row r="9" spans="1:6" ht="15" customHeight="1" x14ac:dyDescent="0.2">
      <c r="B9" s="27" t="s">
        <v>3</v>
      </c>
      <c r="C9" s="27"/>
      <c r="D9" s="27"/>
      <c r="E9" s="27"/>
      <c r="F9" s="1"/>
    </row>
    <row r="10" spans="1:6" ht="15" customHeight="1" x14ac:dyDescent="0.2">
      <c r="B10" s="27" t="s">
        <v>22</v>
      </c>
      <c r="C10" s="27"/>
      <c r="D10" s="27"/>
      <c r="E10" s="27"/>
      <c r="F10" s="1"/>
    </row>
    <row r="11" spans="1:6" ht="15" customHeight="1" x14ac:dyDescent="0.2">
      <c r="B11" s="27">
        <v>2026</v>
      </c>
      <c r="C11" s="27"/>
      <c r="D11" s="27"/>
      <c r="E11" s="27"/>
      <c r="F11" s="1"/>
    </row>
    <row r="12" spans="1:6" ht="15" customHeight="1" x14ac:dyDescent="0.2">
      <c r="B12" s="5"/>
      <c r="C12" s="5"/>
      <c r="D12" s="5"/>
      <c r="E12" s="5"/>
      <c r="F12" s="5"/>
    </row>
    <row r="13" spans="1:6" ht="15" customHeight="1" x14ac:dyDescent="0.2">
      <c r="A13" s="1"/>
      <c r="B13" s="28" t="s">
        <v>4</v>
      </c>
      <c r="C13" s="28" t="s">
        <v>5</v>
      </c>
      <c r="D13" s="29" t="s">
        <v>6</v>
      </c>
      <c r="E13" s="28" t="s">
        <v>7</v>
      </c>
      <c r="F13" s="28" t="s">
        <v>25</v>
      </c>
    </row>
    <row r="14" spans="1:6" ht="23.25" customHeight="1" x14ac:dyDescent="0.2">
      <c r="A14" s="1"/>
      <c r="B14" s="28"/>
      <c r="C14" s="28"/>
      <c r="D14" s="29"/>
      <c r="E14" s="28"/>
      <c r="F14" s="28"/>
    </row>
    <row r="15" spans="1:6" ht="15" customHeight="1" x14ac:dyDescent="0.2">
      <c r="A15" s="1"/>
      <c r="B15" s="6">
        <v>1</v>
      </c>
      <c r="C15" s="6">
        <v>2</v>
      </c>
      <c r="D15" s="6">
        <v>3</v>
      </c>
      <c r="E15" s="6">
        <v>4</v>
      </c>
      <c r="F15" s="6">
        <v>5</v>
      </c>
    </row>
    <row r="16" spans="1:6" ht="24" customHeight="1" x14ac:dyDescent="0.2">
      <c r="A16" s="1"/>
      <c r="B16" s="33" t="s">
        <v>8</v>
      </c>
      <c r="C16" s="34"/>
      <c r="D16" s="34"/>
      <c r="E16" s="35"/>
      <c r="F16" s="1"/>
    </row>
    <row r="17" spans="1:16" ht="20.25" customHeight="1" x14ac:dyDescent="0.2">
      <c r="A17" s="1"/>
      <c r="B17" s="7">
        <v>1</v>
      </c>
      <c r="C17" s="7" t="s">
        <v>9</v>
      </c>
      <c r="D17" s="8">
        <v>1</v>
      </c>
      <c r="E17" s="9">
        <v>299273</v>
      </c>
      <c r="F17" s="23">
        <f>E17*D17</f>
        <v>299273</v>
      </c>
      <c r="L17" s="21"/>
    </row>
    <row r="18" spans="1:16" x14ac:dyDescent="0.2">
      <c r="A18" s="1"/>
      <c r="B18" s="36" t="s">
        <v>10</v>
      </c>
      <c r="C18" s="37"/>
      <c r="D18" s="12">
        <v>1</v>
      </c>
      <c r="E18" s="20">
        <f>SUM(E17:E17)</f>
        <v>299273</v>
      </c>
      <c r="F18" s="20">
        <f>SUM(F17:F17)</f>
        <v>299273</v>
      </c>
    </row>
    <row r="19" spans="1:16" x14ac:dyDescent="0.2">
      <c r="A19" s="1"/>
      <c r="B19" s="33" t="s">
        <v>11</v>
      </c>
      <c r="C19" s="34"/>
      <c r="D19" s="34"/>
      <c r="E19" s="35"/>
      <c r="F19" s="1"/>
    </row>
    <row r="20" spans="1:16" x14ac:dyDescent="0.2">
      <c r="A20" s="1"/>
      <c r="B20" s="7">
        <v>2</v>
      </c>
      <c r="C20" s="10" t="s">
        <v>24</v>
      </c>
      <c r="D20" s="8">
        <v>1</v>
      </c>
      <c r="E20" s="11">
        <v>428426</v>
      </c>
      <c r="F20" s="22">
        <f t="shared" ref="F20:F36" si="0">E20*D20</f>
        <v>428426</v>
      </c>
    </row>
    <row r="21" spans="1:16" x14ac:dyDescent="0.2">
      <c r="A21" s="1"/>
      <c r="B21" s="7">
        <v>3</v>
      </c>
      <c r="C21" s="10" t="s">
        <v>20</v>
      </c>
      <c r="D21" s="8">
        <v>1</v>
      </c>
      <c r="E21" s="11">
        <v>145202</v>
      </c>
      <c r="F21" s="22">
        <f t="shared" si="0"/>
        <v>145202</v>
      </c>
      <c r="M21" s="1">
        <v>299273</v>
      </c>
    </row>
    <row r="22" spans="1:16" x14ac:dyDescent="0.2">
      <c r="A22" s="1"/>
      <c r="B22" s="7">
        <v>4</v>
      </c>
      <c r="C22" s="10" t="s">
        <v>12</v>
      </c>
      <c r="D22" s="8">
        <v>1</v>
      </c>
      <c r="E22" s="11">
        <v>255082</v>
      </c>
      <c r="F22" s="22">
        <f t="shared" si="0"/>
        <v>255082</v>
      </c>
      <c r="M22" s="1">
        <v>428426</v>
      </c>
    </row>
    <row r="23" spans="1:16" x14ac:dyDescent="0.2">
      <c r="A23" s="1"/>
      <c r="B23" s="7">
        <v>5</v>
      </c>
      <c r="C23" s="10" t="s">
        <v>12</v>
      </c>
      <c r="D23" s="8">
        <v>1</v>
      </c>
      <c r="E23" s="11">
        <v>296749</v>
      </c>
      <c r="F23" s="22">
        <f t="shared" si="0"/>
        <v>296749</v>
      </c>
      <c r="M23" s="1">
        <v>145202</v>
      </c>
    </row>
    <row r="24" spans="1:16" x14ac:dyDescent="0.2">
      <c r="A24" s="1"/>
      <c r="B24" s="7">
        <v>6</v>
      </c>
      <c r="C24" s="10" t="s">
        <v>12</v>
      </c>
      <c r="D24" s="8">
        <v>1</v>
      </c>
      <c r="E24" s="11">
        <v>274021</v>
      </c>
      <c r="F24" s="22">
        <f t="shared" si="0"/>
        <v>274021</v>
      </c>
      <c r="M24" s="1">
        <v>255082</v>
      </c>
      <c r="N24" s="1" t="s">
        <v>33</v>
      </c>
      <c r="P24" s="1" t="s">
        <v>34</v>
      </c>
    </row>
    <row r="25" spans="1:16" x14ac:dyDescent="0.2">
      <c r="A25" s="1"/>
      <c r="B25" s="7">
        <v>7</v>
      </c>
      <c r="C25" s="10" t="s">
        <v>12</v>
      </c>
      <c r="D25" s="8">
        <v>1</v>
      </c>
      <c r="E25" s="11">
        <v>286648</v>
      </c>
      <c r="F25" s="22">
        <f t="shared" si="0"/>
        <v>286648</v>
      </c>
      <c r="M25" s="1">
        <v>296749</v>
      </c>
      <c r="N25" s="1" t="s">
        <v>35</v>
      </c>
      <c r="P25" s="1" t="s">
        <v>34</v>
      </c>
    </row>
    <row r="26" spans="1:16" x14ac:dyDescent="0.2">
      <c r="A26" s="1"/>
      <c r="B26" s="7">
        <v>8</v>
      </c>
      <c r="C26" s="10" t="s">
        <v>12</v>
      </c>
      <c r="D26" s="8">
        <v>1</v>
      </c>
      <c r="E26" s="11">
        <v>324527</v>
      </c>
      <c r="F26" s="22">
        <f t="shared" si="0"/>
        <v>324527</v>
      </c>
      <c r="M26" s="1">
        <v>274021</v>
      </c>
      <c r="N26" s="1" t="s">
        <v>36</v>
      </c>
      <c r="P26" s="1" t="s">
        <v>34</v>
      </c>
    </row>
    <row r="27" spans="1:16" x14ac:dyDescent="0.2">
      <c r="A27" s="1"/>
      <c r="B27" s="7">
        <v>9</v>
      </c>
      <c r="C27" s="10" t="s">
        <v>12</v>
      </c>
      <c r="D27" s="8">
        <v>1</v>
      </c>
      <c r="E27" s="11">
        <v>308112</v>
      </c>
      <c r="F27" s="22">
        <f t="shared" si="0"/>
        <v>308112</v>
      </c>
      <c r="M27" s="1">
        <v>286648</v>
      </c>
      <c r="N27" s="1" t="s">
        <v>37</v>
      </c>
      <c r="P27" s="1" t="s">
        <v>34</v>
      </c>
    </row>
    <row r="28" spans="1:16" x14ac:dyDescent="0.2">
      <c r="A28" s="1"/>
      <c r="B28" s="7">
        <v>10</v>
      </c>
      <c r="C28" s="10" t="s">
        <v>12</v>
      </c>
      <c r="D28" s="8">
        <v>1</v>
      </c>
      <c r="E28" s="11">
        <v>245573</v>
      </c>
      <c r="F28" s="22">
        <f t="shared" si="0"/>
        <v>245573</v>
      </c>
    </row>
    <row r="29" spans="1:16" x14ac:dyDescent="0.2">
      <c r="A29" s="1"/>
      <c r="B29" s="7">
        <v>11</v>
      </c>
      <c r="C29" s="10" t="s">
        <v>13</v>
      </c>
      <c r="D29" s="8">
        <v>1</v>
      </c>
      <c r="E29" s="9">
        <v>150000</v>
      </c>
      <c r="F29" s="23">
        <f t="shared" si="0"/>
        <v>150000</v>
      </c>
      <c r="M29" s="1">
        <v>324527</v>
      </c>
      <c r="N29" s="1" t="s">
        <v>38</v>
      </c>
      <c r="P29" s="1" t="s">
        <v>34</v>
      </c>
    </row>
    <row r="30" spans="1:16" x14ac:dyDescent="0.2">
      <c r="A30" s="1"/>
      <c r="B30" s="7">
        <v>12</v>
      </c>
      <c r="C30" s="10" t="s">
        <v>13</v>
      </c>
      <c r="D30" s="8">
        <v>1</v>
      </c>
      <c r="E30" s="9">
        <v>150284</v>
      </c>
      <c r="F30" s="23">
        <f t="shared" si="0"/>
        <v>150284</v>
      </c>
    </row>
    <row r="31" spans="1:16" x14ac:dyDescent="0.2">
      <c r="A31" s="1"/>
      <c r="B31" s="7">
        <v>13</v>
      </c>
      <c r="C31" s="10" t="s">
        <v>13</v>
      </c>
      <c r="D31" s="8">
        <v>1</v>
      </c>
      <c r="E31" s="9">
        <v>154071</v>
      </c>
      <c r="F31" s="23">
        <f t="shared" si="0"/>
        <v>154071</v>
      </c>
    </row>
    <row r="32" spans="1:16" x14ac:dyDescent="0.2">
      <c r="A32" s="1"/>
      <c r="B32" s="7">
        <v>14</v>
      </c>
      <c r="C32" s="10" t="s">
        <v>13</v>
      </c>
      <c r="D32" s="8">
        <v>1</v>
      </c>
      <c r="E32" s="9">
        <v>160385</v>
      </c>
      <c r="F32" s="23">
        <f t="shared" si="0"/>
        <v>160385</v>
      </c>
    </row>
    <row r="33" spans="1:16" x14ac:dyDescent="0.2">
      <c r="A33" s="1"/>
      <c r="B33" s="7">
        <v>15</v>
      </c>
      <c r="C33" s="10" t="s">
        <v>13</v>
      </c>
      <c r="D33" s="8">
        <v>1</v>
      </c>
      <c r="E33" s="9">
        <v>166698</v>
      </c>
      <c r="F33" s="23">
        <f t="shared" si="0"/>
        <v>166698</v>
      </c>
    </row>
    <row r="34" spans="1:16" x14ac:dyDescent="0.2">
      <c r="A34" s="1"/>
      <c r="B34" s="7">
        <v>16</v>
      </c>
      <c r="C34" s="10" t="s">
        <v>13</v>
      </c>
      <c r="D34" s="8">
        <v>2</v>
      </c>
      <c r="E34" s="9">
        <v>173011</v>
      </c>
      <c r="F34" s="23">
        <f t="shared" si="0"/>
        <v>346022</v>
      </c>
      <c r="M34" s="1">
        <v>308112</v>
      </c>
      <c r="N34" s="1" t="s">
        <v>39</v>
      </c>
      <c r="P34" s="1" t="s">
        <v>34</v>
      </c>
    </row>
    <row r="35" spans="1:16" ht="18" customHeight="1" x14ac:dyDescent="0.2">
      <c r="A35" s="1"/>
      <c r="B35" s="7">
        <v>17</v>
      </c>
      <c r="C35" s="10" t="s">
        <v>19</v>
      </c>
      <c r="D35" s="8">
        <v>1</v>
      </c>
      <c r="E35" s="9">
        <v>248769</v>
      </c>
      <c r="F35" s="23">
        <f t="shared" si="0"/>
        <v>248769</v>
      </c>
      <c r="M35" s="1">
        <v>245573</v>
      </c>
      <c r="N35" s="1" t="s">
        <v>40</v>
      </c>
      <c r="P35" s="1" t="s">
        <v>34</v>
      </c>
    </row>
    <row r="36" spans="1:16" ht="16.5" customHeight="1" x14ac:dyDescent="0.2">
      <c r="A36" s="1"/>
      <c r="B36" s="7">
        <v>18</v>
      </c>
      <c r="C36" s="10" t="s">
        <v>29</v>
      </c>
      <c r="D36" s="8">
        <v>1</v>
      </c>
      <c r="E36" s="9">
        <v>261395</v>
      </c>
      <c r="F36" s="23">
        <f t="shared" si="0"/>
        <v>261395</v>
      </c>
    </row>
    <row r="37" spans="1:16" ht="34.5" customHeight="1" x14ac:dyDescent="0.2">
      <c r="A37" s="1"/>
      <c r="B37" s="30" t="s">
        <v>14</v>
      </c>
      <c r="C37" s="30"/>
      <c r="D37" s="12">
        <f>SUM(D20:D36)</f>
        <v>18</v>
      </c>
      <c r="E37" s="13">
        <f>SUM(E20:E36)</f>
        <v>4028953</v>
      </c>
      <c r="F37" s="13">
        <f>SUM(F20:F36)</f>
        <v>4201964</v>
      </c>
      <c r="M37" s="1">
        <v>160385</v>
      </c>
      <c r="N37" s="1" t="s">
        <v>41</v>
      </c>
      <c r="P37" s="1" t="s">
        <v>42</v>
      </c>
    </row>
    <row r="38" spans="1:16" ht="17.25" customHeight="1" x14ac:dyDescent="0.2">
      <c r="A38" s="1"/>
      <c r="B38" s="38" t="s">
        <v>15</v>
      </c>
      <c r="C38" s="38"/>
      <c r="D38" s="38"/>
      <c r="E38" s="38"/>
      <c r="F38" s="1"/>
      <c r="M38" s="1">
        <v>166698</v>
      </c>
      <c r="N38" s="1" t="s">
        <v>43</v>
      </c>
      <c r="P38" s="1" t="s">
        <v>42</v>
      </c>
    </row>
    <row r="39" spans="1:16" ht="24.75" customHeight="1" x14ac:dyDescent="0.2">
      <c r="A39" s="1"/>
      <c r="B39" s="7">
        <v>19</v>
      </c>
      <c r="C39" s="10" t="s">
        <v>16</v>
      </c>
      <c r="D39" s="8">
        <v>1</v>
      </c>
      <c r="E39" s="11">
        <v>261395</v>
      </c>
      <c r="F39" s="22">
        <f>E39*D39</f>
        <v>261395</v>
      </c>
      <c r="M39" s="1">
        <v>173011</v>
      </c>
      <c r="N39" s="1" t="s">
        <v>44</v>
      </c>
      <c r="P39" s="1" t="s">
        <v>42</v>
      </c>
    </row>
    <row r="40" spans="1:16" ht="24.75" customHeight="1" x14ac:dyDescent="0.2">
      <c r="A40" s="1"/>
      <c r="B40" s="7">
        <v>20</v>
      </c>
      <c r="C40" s="10" t="s">
        <v>26</v>
      </c>
      <c r="D40" s="8">
        <v>1</v>
      </c>
      <c r="E40" s="11">
        <v>154071</v>
      </c>
      <c r="F40" s="22">
        <f>E40*D40</f>
        <v>154071</v>
      </c>
      <c r="M40" s="1">
        <v>150000</v>
      </c>
      <c r="N40" s="1" t="s">
        <v>45</v>
      </c>
      <c r="P40" s="1" t="s">
        <v>42</v>
      </c>
    </row>
    <row r="41" spans="1:16" x14ac:dyDescent="0.2">
      <c r="A41" s="1"/>
      <c r="B41" s="7">
        <v>21</v>
      </c>
      <c r="C41" s="10" t="s">
        <v>28</v>
      </c>
      <c r="D41" s="8">
        <v>1</v>
      </c>
      <c r="E41" s="11">
        <v>245573</v>
      </c>
      <c r="F41" s="11">
        <f>E41*D41</f>
        <v>245573</v>
      </c>
      <c r="M41" s="1">
        <v>173011</v>
      </c>
      <c r="N41" s="1" t="s">
        <v>46</v>
      </c>
      <c r="P41" s="1" t="s">
        <v>42</v>
      </c>
    </row>
    <row r="42" spans="1:16" ht="16.5" customHeight="1" x14ac:dyDescent="0.2">
      <c r="A42" s="1"/>
      <c r="B42" s="30" t="s">
        <v>17</v>
      </c>
      <c r="C42" s="30"/>
      <c r="D42" s="14">
        <f>D41+D40+D39</f>
        <v>3</v>
      </c>
      <c r="E42" s="15">
        <f>E41+E40+E39</f>
        <v>661039</v>
      </c>
      <c r="F42" s="15">
        <f>F41+F40+F39</f>
        <v>661039</v>
      </c>
      <c r="M42" s="1">
        <v>154071</v>
      </c>
      <c r="N42" s="1" t="s">
        <v>47</v>
      </c>
      <c r="P42" s="1" t="s">
        <v>42</v>
      </c>
    </row>
    <row r="43" spans="1:16" ht="19.5" customHeight="1" x14ac:dyDescent="0.2">
      <c r="A43" s="1"/>
      <c r="B43" s="31" t="s">
        <v>18</v>
      </c>
      <c r="C43" s="31"/>
      <c r="D43" s="16">
        <f>D42+D37+D18</f>
        <v>22</v>
      </c>
      <c r="E43" s="17">
        <f>E18+E37+E42</f>
        <v>4989265</v>
      </c>
      <c r="F43" s="17">
        <f>F18+F37+F42</f>
        <v>5162276</v>
      </c>
      <c r="M43" s="1">
        <v>150284</v>
      </c>
      <c r="N43" s="1" t="s">
        <v>48</v>
      </c>
      <c r="P43" s="1" t="s">
        <v>42</v>
      </c>
    </row>
    <row r="44" spans="1:16" ht="23.25" customHeight="1" x14ac:dyDescent="0.2">
      <c r="C44" s="32" t="s">
        <v>23</v>
      </c>
      <c r="D44" s="32"/>
      <c r="E44" s="32"/>
      <c r="F44" s="1"/>
      <c r="M44" s="1">
        <v>261395</v>
      </c>
      <c r="N44" s="1" t="s">
        <v>49</v>
      </c>
      <c r="P44" s="1" t="s">
        <v>50</v>
      </c>
    </row>
    <row r="45" spans="1:16" ht="15" customHeight="1" x14ac:dyDescent="0.2">
      <c r="D45" s="18"/>
      <c r="E45" s="19"/>
      <c r="F45" s="19"/>
      <c r="M45" s="1">
        <v>154071</v>
      </c>
      <c r="N45" s="1" t="s">
        <v>51</v>
      </c>
      <c r="P45" s="1" t="s">
        <v>52</v>
      </c>
    </row>
    <row r="46" spans="1:16" ht="15" customHeight="1" x14ac:dyDescent="0.2"/>
    <row r="47" spans="1:16" x14ac:dyDescent="0.2">
      <c r="M47" s="1">
        <v>261395</v>
      </c>
      <c r="N47" s="1" t="s">
        <v>53</v>
      </c>
      <c r="P47" s="1" t="s">
        <v>55</v>
      </c>
    </row>
    <row r="48" spans="1:16" x14ac:dyDescent="0.2">
      <c r="M48" s="1">
        <v>248769</v>
      </c>
      <c r="N48" s="1" t="s">
        <v>56</v>
      </c>
      <c r="P48" s="1" t="s">
        <v>54</v>
      </c>
    </row>
    <row r="49" spans="13:16" x14ac:dyDescent="0.2">
      <c r="M49" s="1">
        <v>245573</v>
      </c>
      <c r="N49" s="1" t="s">
        <v>57</v>
      </c>
      <c r="P49" s="1" t="s">
        <v>58</v>
      </c>
    </row>
    <row r="52" spans="13:16" x14ac:dyDescent="0.2">
      <c r="M52" s="1">
        <f>SUM(M21:M51)</f>
        <v>5162276</v>
      </c>
    </row>
  </sheetData>
  <mergeCells count="23">
    <mergeCell ref="D6:E6"/>
    <mergeCell ref="A1:E1"/>
    <mergeCell ref="A2:E2"/>
    <mergeCell ref="A3:E3"/>
    <mergeCell ref="A4:E4"/>
    <mergeCell ref="A5:E5"/>
    <mergeCell ref="B8:E8"/>
    <mergeCell ref="B9:E9"/>
    <mergeCell ref="B10:E10"/>
    <mergeCell ref="B11:E11"/>
    <mergeCell ref="B13:B14"/>
    <mergeCell ref="C13:C14"/>
    <mergeCell ref="D13:D14"/>
    <mergeCell ref="E13:E14"/>
    <mergeCell ref="B42:C42"/>
    <mergeCell ref="B43:C43"/>
    <mergeCell ref="C44:E44"/>
    <mergeCell ref="F13:F14"/>
    <mergeCell ref="B16:E16"/>
    <mergeCell ref="B18:C18"/>
    <mergeCell ref="B19:E19"/>
    <mergeCell ref="B37:C37"/>
    <mergeCell ref="B38:E38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01.01.2026</vt:lpstr>
      <vt:lpstr>01032026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2026-05-25T05:13:20Z</dcterms:modified>
</cp:coreProperties>
</file>