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C3C0389-2459-4618-B89A-DBD12B2DD41D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01.01.22" sheetId="1" r:id="rId1"/>
    <sheet name="01.03.23" sheetId="14" r:id="rId2"/>
    <sheet name="01.04.23" sheetId="15" r:id="rId3"/>
    <sheet name="01.06.23" sheetId="16" r:id="rId4"/>
    <sheet name="01.09.23" sheetId="17" r:id="rId5"/>
    <sheet name="01.12.23" sheetId="19" r:id="rId6"/>
    <sheet name="01022024" sheetId="20" r:id="rId7"/>
    <sheet name="01092024г" sheetId="2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22" l="1"/>
  <c r="D36" i="22"/>
  <c r="E30" i="22"/>
  <c r="E36" i="22" s="1"/>
  <c r="E35" i="22"/>
  <c r="F33" i="22"/>
  <c r="F35" i="22" s="1"/>
  <c r="F27" i="22"/>
  <c r="F30" i="22" s="1"/>
  <c r="F26" i="22"/>
  <c r="F22" i="22"/>
  <c r="F24" i="22"/>
  <c r="F17" i="22"/>
  <c r="E17" i="22"/>
  <c r="E36" i="1"/>
  <c r="F26" i="1"/>
  <c r="F25" i="1"/>
  <c r="F23" i="1"/>
  <c r="E34" i="14"/>
  <c r="F25" i="14"/>
  <c r="F23" i="14"/>
  <c r="F22" i="14"/>
  <c r="F25" i="15"/>
  <c r="F29" i="15" s="1"/>
  <c r="F34" i="15" s="1"/>
  <c r="F23" i="15"/>
  <c r="F22" i="15"/>
  <c r="F22" i="16"/>
  <c r="F25" i="16" s="1"/>
  <c r="F20" i="16"/>
  <c r="F21" i="16"/>
  <c r="E28" i="17"/>
  <c r="F25" i="17"/>
  <c r="F28" i="17" s="1"/>
  <c r="F24" i="17"/>
  <c r="E31" i="19"/>
  <c r="E36" i="19" s="1"/>
  <c r="F28" i="19"/>
  <c r="F31" i="19" s="1"/>
  <c r="F26" i="19"/>
  <c r="F24" i="19"/>
  <c r="F19" i="19"/>
  <c r="F35" i="1"/>
  <c r="F17" i="1"/>
  <c r="F33" i="14"/>
  <c r="F17" i="14"/>
  <c r="F33" i="15"/>
  <c r="F17" i="15"/>
  <c r="F29" i="16"/>
  <c r="F17" i="16"/>
  <c r="F32" i="17"/>
  <c r="F17" i="17"/>
  <c r="F35" i="19"/>
  <c r="F17" i="19"/>
  <c r="E31" i="20"/>
  <c r="F28" i="20"/>
  <c r="F31" i="20" s="1"/>
  <c r="F36" i="20" s="1"/>
  <c r="F26" i="20"/>
  <c r="F24" i="20"/>
  <c r="F35" i="20"/>
  <c r="F17" i="20"/>
  <c r="E25" i="16"/>
  <c r="E29" i="15"/>
  <c r="E29" i="14"/>
  <c r="D31" i="1"/>
  <c r="E31" i="1"/>
  <c r="E35" i="20"/>
  <c r="E36" i="20" s="1"/>
  <c r="D35" i="20"/>
  <c r="D36" i="20" s="1"/>
  <c r="E17" i="20"/>
  <c r="E35" i="19"/>
  <c r="D35" i="19"/>
  <c r="D36" i="19" s="1"/>
  <c r="E17" i="19"/>
  <c r="E32" i="17"/>
  <c r="E33" i="17" s="1"/>
  <c r="D32" i="17"/>
  <c r="D33" i="17" s="1"/>
  <c r="E17" i="17"/>
  <c r="E29" i="16"/>
  <c r="E30" i="16" s="1"/>
  <c r="D29" i="16"/>
  <c r="D30" i="16" s="1"/>
  <c r="E17" i="16"/>
  <c r="E33" i="15"/>
  <c r="D33" i="15"/>
  <c r="D34" i="15" s="1"/>
  <c r="E17" i="15"/>
  <c r="E34" i="15" s="1"/>
  <c r="E33" i="14"/>
  <c r="D33" i="14"/>
  <c r="D34" i="14" s="1"/>
  <c r="E17" i="14"/>
  <c r="E35" i="1"/>
  <c r="D35" i="1"/>
  <c r="E17" i="1"/>
  <c r="F36" i="19" l="1"/>
  <c r="F36" i="22"/>
  <c r="F33" i="17"/>
  <c r="F30" i="16"/>
  <c r="F31" i="1"/>
  <c r="F36" i="1" s="1"/>
  <c r="F29" i="14"/>
  <c r="F34" i="14" s="1"/>
  <c r="D36" i="1"/>
</calcChain>
</file>

<file path=xl/sharedStrings.xml><?xml version="1.0" encoding="utf-8"?>
<sst xmlns="http://schemas.openxmlformats.org/spreadsheetml/2006/main" count="272" uniqueCount="46">
  <si>
    <t>"УТВЕРЖДАЮ"</t>
  </si>
  <si>
    <t xml:space="preserve"> с фондом оплаты труда согласно трудовых договоров</t>
  </si>
  <si>
    <t xml:space="preserve"> ШТАТНОЕ   РАСПИСАНИЕ</t>
  </si>
  <si>
    <t>персонала работников Товарищества с ограниченной ответственностью</t>
  </si>
  <si>
    <t>№№ п/п</t>
  </si>
  <si>
    <t>Наименование штатных должностей</t>
  </si>
  <si>
    <t>Количество единиц по штату</t>
  </si>
  <si>
    <t>Должностной оклад (по трудовому договору)</t>
  </si>
  <si>
    <t>АДМИНИСТРАТИВНО-УПРАВЛЕНЧЕСКИЙ ПЕРСОНАЛ</t>
  </si>
  <si>
    <t>Директор</t>
  </si>
  <si>
    <t>ИТОГО   АУП</t>
  </si>
  <si>
    <t>ПЕДАГОГИЧЕСКИЙ и УЧЕБНО-ВСПОМОГАТЕЛЬНЫЙ ПЕРСОНАЛ</t>
  </si>
  <si>
    <t xml:space="preserve">Воспитатель </t>
  </si>
  <si>
    <t xml:space="preserve">Помощник воспитателя </t>
  </si>
  <si>
    <t>ИТОГО      педагогического и учебно-вспомогательного персонала</t>
  </si>
  <si>
    <t>ОБСЛУЖИВАЮЩИЙ ПЕРСОНАЛ</t>
  </si>
  <si>
    <t xml:space="preserve">Повар  </t>
  </si>
  <si>
    <t>ИТОГО      обслуживающего персонала</t>
  </si>
  <si>
    <t>ВСЕГО по штатному расписанию</t>
  </si>
  <si>
    <t xml:space="preserve">Заведующая </t>
  </si>
  <si>
    <t xml:space="preserve">медицинская сестра </t>
  </si>
  <si>
    <t>"01 января "2022 года</t>
  </si>
  <si>
    <t>Бухгалер</t>
  </si>
  <si>
    <t>"01 марта "2023 года</t>
  </si>
  <si>
    <t>Музыкант</t>
  </si>
  <si>
    <t>"01 сентября "2023 года</t>
  </si>
  <si>
    <t>"01 декабря "2023 года</t>
  </si>
  <si>
    <t xml:space="preserve">                                                                                                                                     Директор ТОО "StarLed" </t>
  </si>
  <si>
    <t xml:space="preserve">  "StarLed"</t>
  </si>
  <si>
    <t>Охранник</t>
  </si>
  <si>
    <t>Администратор</t>
  </si>
  <si>
    <t xml:space="preserve">Штат в количестве 23  (двадцать три ) единиц </t>
  </si>
  <si>
    <t>"01 апреля"2023 года</t>
  </si>
  <si>
    <t>"01 июня"2023 года</t>
  </si>
  <si>
    <t xml:space="preserve">Штат в количестве 19  (девятнадцать  ) единиц </t>
  </si>
  <si>
    <t>Директор ТОО "StarLed" Нигмет А</t>
  </si>
  <si>
    <t>Заведующая</t>
  </si>
  <si>
    <t xml:space="preserve">Штат в количестве 21  (двадцать одна ) единица </t>
  </si>
  <si>
    <t>Штат в количестве 21  (двадцать одна  ) единица</t>
  </si>
  <si>
    <t xml:space="preserve">Штат в количестве 21  (двадцать одина  ) единица </t>
  </si>
  <si>
    <t>"01 февраля "2024 года</t>
  </si>
  <si>
    <t>В месяц</t>
  </si>
  <si>
    <t>01 сентября 2024 года</t>
  </si>
  <si>
    <t>Помощник повара</t>
  </si>
  <si>
    <t xml:space="preserve">Штат в количестве 23  (двадцать три ) единица </t>
  </si>
  <si>
    <t>Директор ТОО "StarLed"              Нигмет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</si>
</sst>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р_._-;\-* #,##0.00\ _р_._-;_-* &quot;-&quot;??\ _р_._-;_-@_-"/>
    <numFmt numFmtId="165" formatCode="_-* #,##0_р_._-;\-* #,##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4" fillId="0" borderId="0" xfId="2" applyFont="1" applyAlignment="1">
      <alignment horizontal="right" vertical="center"/>
    </xf>
    <xf numFmtId="0" fontId="5" fillId="0" borderId="0" xfId="0" applyFont="1"/>
    <xf numFmtId="0" fontId="4" fillId="0" borderId="0" xfId="2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4" fillId="0" borderId="1" xfId="2" applyFont="1" applyBorder="1" applyAlignment="1">
      <alignment vertical="center" wrapText="1"/>
    </xf>
    <xf numFmtId="1" fontId="4" fillId="0" borderId="1" xfId="2" applyNumberFormat="1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0" fontId="4" fillId="2" borderId="1" xfId="2" applyFont="1" applyFill="1" applyBorder="1" applyAlignment="1">
      <alignment vertical="center" wrapText="1"/>
    </xf>
    <xf numFmtId="3" fontId="7" fillId="2" borderId="1" xfId="2" applyNumberFormat="1" applyFont="1" applyFill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2" fontId="6" fillId="0" borderId="1" xfId="2" applyNumberFormat="1" applyFont="1" applyBorder="1" applyAlignment="1">
      <alignment horizontal="center"/>
    </xf>
    <xf numFmtId="3" fontId="6" fillId="0" borderId="2" xfId="2" applyNumberFormat="1" applyFont="1" applyBorder="1" applyAlignment="1">
      <alignment horizontal="center"/>
    </xf>
    <xf numFmtId="1" fontId="5" fillId="0" borderId="0" xfId="0" applyNumberFormat="1" applyFont="1"/>
    <xf numFmtId="3" fontId="5" fillId="0" borderId="0" xfId="0" applyNumberFormat="1" applyFont="1"/>
    <xf numFmtId="165" fontId="2" fillId="0" borderId="1" xfId="1" applyNumberFormat="1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2" fillId="0" borderId="0" xfId="2" applyFont="1" applyAlignment="1">
      <alignment horizontal="center"/>
    </xf>
    <xf numFmtId="2" fontId="4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2" fillId="0" borderId="2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3">
    <cellStyle name="Обычный" xfId="0" builtinId="0"/>
    <cellStyle name="Обычный 2" xfId="2" xr:uid="{00000000-0005-0000-0000-000001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opLeftCell="B7" workbookViewId="0">
      <selection activeCell="C37" sqref="C37:E37"/>
    </sheetView>
  </sheetViews>
  <sheetFormatPr defaultColWidth="9.109375" defaultRowHeight="13.8" x14ac:dyDescent="0.3"/>
  <cols>
    <col min="1" max="1" width="9.109375" style="3" hidden="1" customWidth="1"/>
    <col min="2" max="2" width="6.5546875" style="3" customWidth="1"/>
    <col min="3" max="3" width="42.6640625" style="3" customWidth="1"/>
    <col min="4" max="4" width="11.88671875" style="3" customWidth="1"/>
    <col min="5" max="6" width="17" style="3" customWidth="1"/>
    <col min="7" max="16384" width="9.109375" style="1"/>
  </cols>
  <sheetData>
    <row r="1" spans="1:6" x14ac:dyDescent="0.3">
      <c r="A1" s="25" t="s">
        <v>0</v>
      </c>
      <c r="B1" s="25"/>
      <c r="C1" s="25"/>
      <c r="D1" s="25"/>
      <c r="E1" s="25"/>
      <c r="F1" s="1"/>
    </row>
    <row r="2" spans="1:6" x14ac:dyDescent="0.3">
      <c r="A2" s="25" t="s">
        <v>31</v>
      </c>
      <c r="B2" s="25"/>
      <c r="C2" s="25"/>
      <c r="D2" s="25"/>
      <c r="E2" s="25"/>
      <c r="F2" s="1"/>
    </row>
    <row r="3" spans="1:6" x14ac:dyDescent="0.3">
      <c r="A3" s="25" t="s">
        <v>1</v>
      </c>
      <c r="B3" s="25"/>
      <c r="C3" s="25"/>
      <c r="D3" s="25"/>
      <c r="E3" s="25"/>
      <c r="F3" s="1"/>
    </row>
    <row r="4" spans="1:6" ht="15" customHeight="1" x14ac:dyDescent="0.3">
      <c r="A4" s="26" t="s">
        <v>27</v>
      </c>
      <c r="B4" s="26"/>
      <c r="C4" s="26"/>
      <c r="D4" s="26"/>
      <c r="E4" s="26"/>
      <c r="F4" s="1"/>
    </row>
    <row r="5" spans="1:6" ht="15" customHeight="1" x14ac:dyDescent="0.3">
      <c r="A5" s="2"/>
      <c r="B5" s="2"/>
      <c r="C5" s="2"/>
      <c r="D5" s="27" t="s">
        <v>21</v>
      </c>
      <c r="E5" s="27"/>
      <c r="F5" s="1"/>
    </row>
    <row r="6" spans="1:6" ht="15" customHeight="1" x14ac:dyDescent="0.3">
      <c r="B6" s="4"/>
      <c r="C6" s="4"/>
      <c r="D6" s="4"/>
      <c r="E6" s="4"/>
      <c r="F6" s="4"/>
    </row>
    <row r="7" spans="1:6" ht="15" customHeight="1" x14ac:dyDescent="0.3">
      <c r="B7" s="28" t="s">
        <v>2</v>
      </c>
      <c r="C7" s="28"/>
      <c r="D7" s="28"/>
      <c r="E7" s="28"/>
      <c r="F7" s="1"/>
    </row>
    <row r="8" spans="1:6" ht="15" customHeight="1" x14ac:dyDescent="0.3">
      <c r="B8" s="28" t="s">
        <v>3</v>
      </c>
      <c r="C8" s="28"/>
      <c r="D8" s="28"/>
      <c r="E8" s="28"/>
      <c r="F8" s="1"/>
    </row>
    <row r="9" spans="1:6" ht="15" customHeight="1" x14ac:dyDescent="0.3">
      <c r="B9" s="28" t="s">
        <v>28</v>
      </c>
      <c r="C9" s="28"/>
      <c r="D9" s="28"/>
      <c r="E9" s="28"/>
      <c r="F9" s="1"/>
    </row>
    <row r="10" spans="1:6" ht="15" customHeight="1" x14ac:dyDescent="0.3">
      <c r="B10" s="28">
        <v>2022</v>
      </c>
      <c r="C10" s="28"/>
      <c r="D10" s="28"/>
      <c r="E10" s="28"/>
      <c r="F10" s="1"/>
    </row>
    <row r="11" spans="1:6" ht="15" customHeight="1" x14ac:dyDescent="0.3">
      <c r="B11" s="5"/>
      <c r="C11" s="5"/>
      <c r="D11" s="5"/>
      <c r="E11" s="5"/>
      <c r="F11" s="5"/>
    </row>
    <row r="12" spans="1:6" ht="15" customHeight="1" x14ac:dyDescent="0.3">
      <c r="A12" s="1"/>
      <c r="B12" s="24" t="s">
        <v>4</v>
      </c>
      <c r="C12" s="24" t="s">
        <v>5</v>
      </c>
      <c r="D12" s="29" t="s">
        <v>6</v>
      </c>
      <c r="E12" s="24" t="s">
        <v>7</v>
      </c>
      <c r="F12" s="24" t="s">
        <v>41</v>
      </c>
    </row>
    <row r="13" spans="1:6" ht="23.25" customHeight="1" x14ac:dyDescent="0.3">
      <c r="A13" s="1"/>
      <c r="B13" s="24"/>
      <c r="C13" s="24"/>
      <c r="D13" s="29"/>
      <c r="E13" s="24"/>
      <c r="F13" s="24"/>
    </row>
    <row r="14" spans="1:6" ht="15" customHeight="1" x14ac:dyDescent="0.3">
      <c r="A14" s="1"/>
      <c r="B14" s="6">
        <v>1</v>
      </c>
      <c r="C14" s="6">
        <v>2</v>
      </c>
      <c r="D14" s="6">
        <v>3</v>
      </c>
      <c r="E14" s="6">
        <v>4</v>
      </c>
      <c r="F14" s="6">
        <v>5</v>
      </c>
    </row>
    <row r="15" spans="1:6" ht="24" customHeight="1" x14ac:dyDescent="0.3">
      <c r="A15" s="1"/>
      <c r="B15" s="32" t="s">
        <v>8</v>
      </c>
      <c r="C15" s="33"/>
      <c r="D15" s="33"/>
      <c r="E15" s="34"/>
      <c r="F15" s="1"/>
    </row>
    <row r="16" spans="1:6" ht="20.25" customHeight="1" x14ac:dyDescent="0.3">
      <c r="A16" s="1"/>
      <c r="B16" s="10">
        <v>1</v>
      </c>
      <c r="C16" s="10" t="s">
        <v>9</v>
      </c>
      <c r="D16" s="11">
        <v>1</v>
      </c>
      <c r="E16" s="12">
        <v>378378</v>
      </c>
      <c r="F16" s="12">
        <v>378378</v>
      </c>
    </row>
    <row r="17" spans="1:6" x14ac:dyDescent="0.3">
      <c r="A17" s="1"/>
      <c r="B17" s="35" t="s">
        <v>10</v>
      </c>
      <c r="C17" s="36"/>
      <c r="D17" s="15"/>
      <c r="E17" s="23">
        <f>SUM(E16:E16)</f>
        <v>378378</v>
      </c>
      <c r="F17" s="23">
        <f>SUM(F16:F16)</f>
        <v>378378</v>
      </c>
    </row>
    <row r="18" spans="1:6" x14ac:dyDescent="0.3">
      <c r="A18" s="1"/>
      <c r="B18" s="32" t="s">
        <v>11</v>
      </c>
      <c r="C18" s="33"/>
      <c r="D18" s="33"/>
      <c r="E18" s="34"/>
      <c r="F18" s="1"/>
    </row>
    <row r="19" spans="1:6" ht="15" customHeight="1" x14ac:dyDescent="0.3">
      <c r="A19" s="1"/>
      <c r="B19" s="7"/>
      <c r="C19" s="8"/>
      <c r="D19" s="8"/>
      <c r="E19" s="9"/>
      <c r="F19" s="9"/>
    </row>
    <row r="20" spans="1:6" x14ac:dyDescent="0.3">
      <c r="A20" s="1"/>
      <c r="B20" s="10">
        <v>2</v>
      </c>
      <c r="C20" s="13" t="s">
        <v>19</v>
      </c>
      <c r="D20" s="11">
        <v>1</v>
      </c>
      <c r="E20" s="14">
        <v>272363</v>
      </c>
      <c r="F20" s="14">
        <v>272363</v>
      </c>
    </row>
    <row r="21" spans="1:6" x14ac:dyDescent="0.3">
      <c r="A21" s="1"/>
      <c r="B21" s="10">
        <v>3</v>
      </c>
      <c r="C21" s="13" t="s">
        <v>30</v>
      </c>
      <c r="D21" s="11">
        <v>1</v>
      </c>
      <c r="E21" s="14">
        <v>95596</v>
      </c>
      <c r="F21" s="14">
        <v>95596</v>
      </c>
    </row>
    <row r="22" spans="1:6" x14ac:dyDescent="0.3">
      <c r="A22" s="1"/>
      <c r="B22" s="10">
        <v>4</v>
      </c>
      <c r="C22" s="13" t="s">
        <v>22</v>
      </c>
      <c r="D22" s="11">
        <v>1</v>
      </c>
      <c r="E22" s="14">
        <v>57392</v>
      </c>
      <c r="F22" s="14">
        <v>57392</v>
      </c>
    </row>
    <row r="23" spans="1:6" x14ac:dyDescent="0.3">
      <c r="A23" s="1"/>
      <c r="B23" s="10">
        <v>5</v>
      </c>
      <c r="C23" s="13" t="s">
        <v>12</v>
      </c>
      <c r="D23" s="11">
        <v>2</v>
      </c>
      <c r="E23" s="14">
        <v>165040</v>
      </c>
      <c r="F23" s="14">
        <f>E23*D23</f>
        <v>330080</v>
      </c>
    </row>
    <row r="24" spans="1:6" x14ac:dyDescent="0.3">
      <c r="A24" s="1"/>
      <c r="B24" s="10">
        <v>6</v>
      </c>
      <c r="C24" s="13" t="s">
        <v>12</v>
      </c>
      <c r="D24" s="11">
        <v>1</v>
      </c>
      <c r="E24" s="14">
        <v>158728</v>
      </c>
      <c r="F24" s="14">
        <v>158728</v>
      </c>
    </row>
    <row r="25" spans="1:6" x14ac:dyDescent="0.3">
      <c r="A25" s="1"/>
      <c r="B25" s="10">
        <v>7</v>
      </c>
      <c r="C25" s="13" t="s">
        <v>12</v>
      </c>
      <c r="D25" s="11">
        <v>3</v>
      </c>
      <c r="E25" s="14">
        <v>152414</v>
      </c>
      <c r="F25" s="14">
        <f>E25*D25</f>
        <v>457242</v>
      </c>
    </row>
    <row r="26" spans="1:6" x14ac:dyDescent="0.3">
      <c r="A26" s="1"/>
      <c r="B26" s="10">
        <v>8</v>
      </c>
      <c r="C26" s="13" t="s">
        <v>13</v>
      </c>
      <c r="D26" s="11">
        <v>7</v>
      </c>
      <c r="E26" s="12">
        <v>95596</v>
      </c>
      <c r="F26" s="12">
        <f>E26*D26</f>
        <v>669172</v>
      </c>
    </row>
    <row r="27" spans="1:6" x14ac:dyDescent="0.3">
      <c r="A27" s="1"/>
      <c r="B27" s="10">
        <v>9</v>
      </c>
      <c r="C27" s="13" t="s">
        <v>13</v>
      </c>
      <c r="D27" s="11">
        <v>1</v>
      </c>
      <c r="E27" s="12">
        <v>82969</v>
      </c>
      <c r="F27" s="12">
        <v>82969</v>
      </c>
    </row>
    <row r="28" spans="1:6" x14ac:dyDescent="0.3">
      <c r="A28" s="1"/>
      <c r="B28" s="10">
        <v>10</v>
      </c>
      <c r="C28" s="13" t="s">
        <v>13</v>
      </c>
      <c r="D28" s="11">
        <v>1</v>
      </c>
      <c r="E28" s="12">
        <v>152414</v>
      </c>
      <c r="F28" s="12">
        <v>152414</v>
      </c>
    </row>
    <row r="29" spans="1:6" x14ac:dyDescent="0.3">
      <c r="A29" s="1"/>
      <c r="B29" s="10">
        <v>11</v>
      </c>
      <c r="C29" s="13" t="s">
        <v>20</v>
      </c>
      <c r="D29" s="11">
        <v>1</v>
      </c>
      <c r="E29" s="12">
        <v>146101</v>
      </c>
      <c r="F29" s="12">
        <v>146101</v>
      </c>
    </row>
    <row r="30" spans="1:6" x14ac:dyDescent="0.3">
      <c r="A30" s="1"/>
      <c r="B30" s="10">
        <v>12</v>
      </c>
      <c r="C30" s="13" t="s">
        <v>24</v>
      </c>
      <c r="D30" s="11">
        <v>1</v>
      </c>
      <c r="E30" s="12">
        <v>120848</v>
      </c>
      <c r="F30" s="12">
        <v>120848</v>
      </c>
    </row>
    <row r="31" spans="1:6" x14ac:dyDescent="0.3">
      <c r="A31" s="1"/>
      <c r="B31" s="37" t="s">
        <v>14</v>
      </c>
      <c r="C31" s="37"/>
      <c r="D31" s="15">
        <f>SUM(D20:D30)</f>
        <v>20</v>
      </c>
      <c r="E31" s="16">
        <f>SUM(E20:E30)</f>
        <v>1499461</v>
      </c>
      <c r="F31" s="16">
        <f>SUM(F20:F30)</f>
        <v>2542905</v>
      </c>
    </row>
    <row r="32" spans="1:6" x14ac:dyDescent="0.3">
      <c r="A32" s="1"/>
      <c r="B32" s="38" t="s">
        <v>15</v>
      </c>
      <c r="C32" s="38"/>
      <c r="D32" s="38"/>
      <c r="E32" s="38"/>
      <c r="F32" s="1"/>
    </row>
    <row r="33" spans="1:6" ht="24.75" customHeight="1" x14ac:dyDescent="0.3">
      <c r="A33" s="1"/>
      <c r="B33" s="10">
        <v>13</v>
      </c>
      <c r="C33" s="13" t="s">
        <v>16</v>
      </c>
      <c r="D33" s="11">
        <v>1</v>
      </c>
      <c r="E33" s="14">
        <v>196606</v>
      </c>
      <c r="F33" s="14">
        <v>196606</v>
      </c>
    </row>
    <row r="34" spans="1:6" x14ac:dyDescent="0.3">
      <c r="A34" s="1"/>
      <c r="B34" s="10">
        <v>14</v>
      </c>
      <c r="C34" s="13" t="s">
        <v>29</v>
      </c>
      <c r="D34" s="11">
        <v>1</v>
      </c>
      <c r="E34" s="14">
        <v>133474</v>
      </c>
      <c r="F34" s="14">
        <v>133474</v>
      </c>
    </row>
    <row r="35" spans="1:6" x14ac:dyDescent="0.3">
      <c r="A35" s="1"/>
      <c r="B35" s="37" t="s">
        <v>17</v>
      </c>
      <c r="C35" s="37"/>
      <c r="D35" s="17">
        <f>SUM(D33:D34)</f>
        <v>2</v>
      </c>
      <c r="E35" s="18">
        <f>SUM(E33:E34)</f>
        <v>330080</v>
      </c>
      <c r="F35" s="18">
        <f>SUM(F33:F34)</f>
        <v>330080</v>
      </c>
    </row>
    <row r="36" spans="1:6" x14ac:dyDescent="0.3">
      <c r="A36" s="1"/>
      <c r="B36" s="30" t="s">
        <v>18</v>
      </c>
      <c r="C36" s="30"/>
      <c r="D36" s="19">
        <f>D16+D31+D35</f>
        <v>23</v>
      </c>
      <c r="E36" s="20">
        <f>E35+E31+E17</f>
        <v>2207919</v>
      </c>
      <c r="F36" s="20">
        <f>F35+F31+F17</f>
        <v>3251363</v>
      </c>
    </row>
    <row r="37" spans="1:6" ht="15" customHeight="1" x14ac:dyDescent="0.3">
      <c r="C37" s="31" t="s">
        <v>35</v>
      </c>
      <c r="D37" s="31"/>
      <c r="E37" s="31"/>
      <c r="F37" s="1"/>
    </row>
    <row r="38" spans="1:6" ht="15" customHeight="1" x14ac:dyDescent="0.3">
      <c r="D38" s="21"/>
      <c r="E38" s="22"/>
      <c r="F38" s="22"/>
    </row>
    <row r="39" spans="1:6" ht="15" customHeight="1" x14ac:dyDescent="0.3"/>
  </sheetData>
  <mergeCells count="22">
    <mergeCell ref="B36:C36"/>
    <mergeCell ref="C37:E37"/>
    <mergeCell ref="B15:E15"/>
    <mergeCell ref="B17:C17"/>
    <mergeCell ref="B18:E18"/>
    <mergeCell ref="B31:C31"/>
    <mergeCell ref="B32:E32"/>
    <mergeCell ref="B35:C35"/>
    <mergeCell ref="F12:F13"/>
    <mergeCell ref="A1:E1"/>
    <mergeCell ref="A2:E2"/>
    <mergeCell ref="A3:E3"/>
    <mergeCell ref="A4:E4"/>
    <mergeCell ref="D5:E5"/>
    <mergeCell ref="B7:E7"/>
    <mergeCell ref="B8:E8"/>
    <mergeCell ref="B9:E9"/>
    <mergeCell ref="B10:E10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BB199-8E2A-4050-AE64-641885705ED2}">
  <dimension ref="A1:F37"/>
  <sheetViews>
    <sheetView topLeftCell="B16" workbookViewId="0">
      <selection activeCell="C35" sqref="C35:E35"/>
    </sheetView>
  </sheetViews>
  <sheetFormatPr defaultColWidth="9.109375" defaultRowHeight="13.8" x14ac:dyDescent="0.3"/>
  <cols>
    <col min="1" max="1" width="9.109375" style="3" hidden="1" customWidth="1"/>
    <col min="2" max="2" width="6.5546875" style="3" customWidth="1"/>
    <col min="3" max="3" width="42.6640625" style="3" customWidth="1"/>
    <col min="4" max="4" width="11.88671875" style="3" customWidth="1"/>
    <col min="5" max="6" width="18.5546875" style="3" customWidth="1"/>
    <col min="7" max="16384" width="9.109375" style="1"/>
  </cols>
  <sheetData>
    <row r="1" spans="1:6" x14ac:dyDescent="0.3">
      <c r="A1" s="25" t="s">
        <v>0</v>
      </c>
      <c r="B1" s="25"/>
      <c r="C1" s="25"/>
      <c r="D1" s="25"/>
      <c r="E1" s="25"/>
      <c r="F1" s="1"/>
    </row>
    <row r="2" spans="1:6" x14ac:dyDescent="0.3">
      <c r="A2" s="25" t="s">
        <v>39</v>
      </c>
      <c r="B2" s="25"/>
      <c r="C2" s="25"/>
      <c r="D2" s="25"/>
      <c r="E2" s="25"/>
      <c r="F2" s="1"/>
    </row>
    <row r="3" spans="1:6" x14ac:dyDescent="0.3">
      <c r="A3" s="25" t="s">
        <v>1</v>
      </c>
      <c r="B3" s="25"/>
      <c r="C3" s="25"/>
      <c r="D3" s="25"/>
      <c r="E3" s="25"/>
      <c r="F3" s="1"/>
    </row>
    <row r="4" spans="1:6" ht="15" customHeight="1" x14ac:dyDescent="0.3">
      <c r="A4" s="26" t="s">
        <v>27</v>
      </c>
      <c r="B4" s="26"/>
      <c r="C4" s="26"/>
      <c r="D4" s="26"/>
      <c r="E4" s="26"/>
      <c r="F4" s="1"/>
    </row>
    <row r="5" spans="1:6" ht="15" customHeight="1" x14ac:dyDescent="0.3">
      <c r="A5" s="2"/>
      <c r="B5" s="2"/>
      <c r="C5" s="2"/>
      <c r="D5" s="27" t="s">
        <v>23</v>
      </c>
      <c r="E5" s="27"/>
      <c r="F5" s="1"/>
    </row>
    <row r="6" spans="1:6" ht="15" customHeight="1" x14ac:dyDescent="0.3">
      <c r="B6" s="4"/>
      <c r="C6" s="4"/>
      <c r="D6" s="4"/>
      <c r="E6" s="4"/>
      <c r="F6" s="4"/>
    </row>
    <row r="7" spans="1:6" ht="15" customHeight="1" x14ac:dyDescent="0.3">
      <c r="B7" s="28" t="s">
        <v>2</v>
      </c>
      <c r="C7" s="28"/>
      <c r="D7" s="28"/>
      <c r="E7" s="28"/>
      <c r="F7" s="1"/>
    </row>
    <row r="8" spans="1:6" ht="15" customHeight="1" x14ac:dyDescent="0.3">
      <c r="B8" s="28" t="s">
        <v>3</v>
      </c>
      <c r="C8" s="28"/>
      <c r="D8" s="28"/>
      <c r="E8" s="28"/>
      <c r="F8" s="1"/>
    </row>
    <row r="9" spans="1:6" ht="15" customHeight="1" x14ac:dyDescent="0.3">
      <c r="B9" s="28" t="s">
        <v>28</v>
      </c>
      <c r="C9" s="28"/>
      <c r="D9" s="28"/>
      <c r="E9" s="28"/>
      <c r="F9" s="1"/>
    </row>
    <row r="10" spans="1:6" ht="15" customHeight="1" x14ac:dyDescent="0.3">
      <c r="B10" s="28">
        <v>2023</v>
      </c>
      <c r="C10" s="28"/>
      <c r="D10" s="28"/>
      <c r="E10" s="28"/>
      <c r="F10" s="1"/>
    </row>
    <row r="11" spans="1:6" ht="15" customHeight="1" x14ac:dyDescent="0.3">
      <c r="B11" s="5"/>
      <c r="C11" s="5"/>
      <c r="D11" s="5"/>
      <c r="E11" s="5"/>
      <c r="F11" s="5"/>
    </row>
    <row r="12" spans="1:6" ht="15" customHeight="1" x14ac:dyDescent="0.3">
      <c r="A12" s="1"/>
      <c r="B12" s="24" t="s">
        <v>4</v>
      </c>
      <c r="C12" s="24" t="s">
        <v>5</v>
      </c>
      <c r="D12" s="29" t="s">
        <v>6</v>
      </c>
      <c r="E12" s="24" t="s">
        <v>7</v>
      </c>
      <c r="F12" s="24" t="s">
        <v>41</v>
      </c>
    </row>
    <row r="13" spans="1:6" ht="23.25" customHeight="1" x14ac:dyDescent="0.3">
      <c r="A13" s="1"/>
      <c r="B13" s="24"/>
      <c r="C13" s="24"/>
      <c r="D13" s="29"/>
      <c r="E13" s="24"/>
      <c r="F13" s="24"/>
    </row>
    <row r="14" spans="1:6" ht="15" customHeight="1" x14ac:dyDescent="0.3">
      <c r="A14" s="1"/>
      <c r="B14" s="6">
        <v>1</v>
      </c>
      <c r="C14" s="6">
        <v>2</v>
      </c>
      <c r="D14" s="6">
        <v>3</v>
      </c>
      <c r="E14" s="6">
        <v>4</v>
      </c>
      <c r="F14" s="6">
        <v>5</v>
      </c>
    </row>
    <row r="15" spans="1:6" ht="24" customHeight="1" x14ac:dyDescent="0.3">
      <c r="A15" s="1"/>
      <c r="B15" s="32" t="s">
        <v>8</v>
      </c>
      <c r="C15" s="33"/>
      <c r="D15" s="33"/>
      <c r="E15" s="34"/>
      <c r="F15" s="1"/>
    </row>
    <row r="16" spans="1:6" ht="20.25" customHeight="1" x14ac:dyDescent="0.3">
      <c r="A16" s="1"/>
      <c r="B16" s="10">
        <v>1</v>
      </c>
      <c r="C16" s="10" t="s">
        <v>9</v>
      </c>
      <c r="D16" s="11">
        <v>1</v>
      </c>
      <c r="E16" s="12">
        <v>372690</v>
      </c>
      <c r="F16" s="12">
        <v>372690</v>
      </c>
    </row>
    <row r="17" spans="1:6" x14ac:dyDescent="0.3">
      <c r="A17" s="1"/>
      <c r="B17" s="35" t="s">
        <v>10</v>
      </c>
      <c r="C17" s="36"/>
      <c r="D17" s="15"/>
      <c r="E17" s="23">
        <f>SUM(E16:E16)</f>
        <v>372690</v>
      </c>
      <c r="F17" s="23">
        <f>SUM(F16:F16)</f>
        <v>372690</v>
      </c>
    </row>
    <row r="18" spans="1:6" x14ac:dyDescent="0.3">
      <c r="A18" s="1"/>
      <c r="B18" s="32" t="s">
        <v>11</v>
      </c>
      <c r="C18" s="33"/>
      <c r="D18" s="33"/>
      <c r="E18" s="34"/>
      <c r="F18" s="1"/>
    </row>
    <row r="19" spans="1:6" ht="15" customHeight="1" x14ac:dyDescent="0.3">
      <c r="A19" s="1"/>
      <c r="B19" s="7"/>
      <c r="C19" s="8"/>
      <c r="D19" s="8"/>
      <c r="E19" s="9"/>
      <c r="F19" s="9"/>
    </row>
    <row r="20" spans="1:6" x14ac:dyDescent="0.3">
      <c r="A20" s="1"/>
      <c r="B20" s="10">
        <v>2</v>
      </c>
      <c r="C20" s="13" t="s">
        <v>19</v>
      </c>
      <c r="D20" s="11">
        <v>1</v>
      </c>
      <c r="E20" s="14">
        <v>309558</v>
      </c>
      <c r="F20" s="14">
        <v>309558</v>
      </c>
    </row>
    <row r="21" spans="1:6" x14ac:dyDescent="0.3">
      <c r="A21" s="1"/>
      <c r="B21" s="10">
        <v>3</v>
      </c>
      <c r="C21" s="13" t="s">
        <v>22</v>
      </c>
      <c r="D21" s="11">
        <v>1</v>
      </c>
      <c r="E21" s="14">
        <v>56838</v>
      </c>
      <c r="F21" s="14">
        <v>56838</v>
      </c>
    </row>
    <row r="22" spans="1:6" x14ac:dyDescent="0.3">
      <c r="A22" s="1"/>
      <c r="B22" s="10">
        <v>4</v>
      </c>
      <c r="C22" s="13" t="s">
        <v>12</v>
      </c>
      <c r="D22" s="11">
        <v>2</v>
      </c>
      <c r="E22" s="14">
        <v>208548</v>
      </c>
      <c r="F22" s="14">
        <f>E22*D22</f>
        <v>417096</v>
      </c>
    </row>
    <row r="23" spans="1:6" x14ac:dyDescent="0.3">
      <c r="A23" s="1"/>
      <c r="B23" s="10">
        <v>5</v>
      </c>
      <c r="C23" s="13" t="s">
        <v>12</v>
      </c>
      <c r="D23" s="11">
        <v>4</v>
      </c>
      <c r="E23" s="14">
        <v>189608</v>
      </c>
      <c r="F23" s="14">
        <f>E23*D23</f>
        <v>758432</v>
      </c>
    </row>
    <row r="24" spans="1:6" x14ac:dyDescent="0.3">
      <c r="A24" s="1"/>
      <c r="B24" s="10">
        <v>6</v>
      </c>
      <c r="C24" s="13" t="s">
        <v>12</v>
      </c>
      <c r="D24" s="11">
        <v>1</v>
      </c>
      <c r="E24" s="14">
        <v>195921</v>
      </c>
      <c r="F24" s="14">
        <v>195921</v>
      </c>
    </row>
    <row r="25" spans="1:6" x14ac:dyDescent="0.3">
      <c r="A25" s="1"/>
      <c r="B25" s="10">
        <v>7</v>
      </c>
      <c r="C25" s="13" t="s">
        <v>13</v>
      </c>
      <c r="D25" s="11">
        <v>6</v>
      </c>
      <c r="E25" s="12">
        <v>113851</v>
      </c>
      <c r="F25" s="12">
        <f>E25*D25</f>
        <v>683106</v>
      </c>
    </row>
    <row r="26" spans="1:6" x14ac:dyDescent="0.3">
      <c r="A26" s="1"/>
      <c r="B26" s="10">
        <v>8</v>
      </c>
      <c r="C26" s="13" t="s">
        <v>13</v>
      </c>
      <c r="D26" s="11">
        <v>1</v>
      </c>
      <c r="E26" s="12">
        <v>94911</v>
      </c>
      <c r="F26" s="12">
        <v>94911</v>
      </c>
    </row>
    <row r="27" spans="1:6" x14ac:dyDescent="0.3">
      <c r="A27" s="1"/>
      <c r="B27" s="10">
        <v>9</v>
      </c>
      <c r="C27" s="13" t="s">
        <v>20</v>
      </c>
      <c r="D27" s="11">
        <v>1</v>
      </c>
      <c r="E27" s="12">
        <v>164356</v>
      </c>
      <c r="F27" s="12">
        <v>164356</v>
      </c>
    </row>
    <row r="28" spans="1:6" x14ac:dyDescent="0.3">
      <c r="A28" s="1"/>
      <c r="B28" s="10">
        <v>10</v>
      </c>
      <c r="C28" s="13" t="s">
        <v>24</v>
      </c>
      <c r="D28" s="11">
        <v>1</v>
      </c>
      <c r="E28" s="12">
        <v>120164</v>
      </c>
      <c r="F28" s="12">
        <v>120164</v>
      </c>
    </row>
    <row r="29" spans="1:6" x14ac:dyDescent="0.3">
      <c r="A29" s="1"/>
      <c r="B29" s="37" t="s">
        <v>14</v>
      </c>
      <c r="C29" s="37"/>
      <c r="D29" s="15">
        <v>18</v>
      </c>
      <c r="E29" s="16">
        <f>SUM(E20:E28)</f>
        <v>1453755</v>
      </c>
      <c r="F29" s="16">
        <f>SUM(F20:F28)</f>
        <v>2800382</v>
      </c>
    </row>
    <row r="30" spans="1:6" x14ac:dyDescent="0.3">
      <c r="A30" s="1"/>
      <c r="B30" s="38" t="s">
        <v>15</v>
      </c>
      <c r="C30" s="38"/>
      <c r="D30" s="38"/>
      <c r="E30" s="38"/>
      <c r="F30" s="1"/>
    </row>
    <row r="31" spans="1:6" ht="24.75" customHeight="1" x14ac:dyDescent="0.3">
      <c r="A31" s="1"/>
      <c r="B31" s="10">
        <v>11</v>
      </c>
      <c r="C31" s="13" t="s">
        <v>16</v>
      </c>
      <c r="D31" s="11">
        <v>1</v>
      </c>
      <c r="E31" s="14">
        <v>208548</v>
      </c>
      <c r="F31" s="14">
        <v>208548</v>
      </c>
    </row>
    <row r="32" spans="1:6" x14ac:dyDescent="0.3">
      <c r="A32" s="1"/>
      <c r="B32" s="10">
        <v>12</v>
      </c>
      <c r="C32" s="13" t="s">
        <v>29</v>
      </c>
      <c r="D32" s="11">
        <v>1</v>
      </c>
      <c r="E32" s="14">
        <v>132791</v>
      </c>
      <c r="F32" s="14">
        <v>132791</v>
      </c>
    </row>
    <row r="33" spans="1:6" x14ac:dyDescent="0.3">
      <c r="A33" s="1"/>
      <c r="B33" s="37" t="s">
        <v>17</v>
      </c>
      <c r="C33" s="37"/>
      <c r="D33" s="17">
        <f>SUM(D31:D32)</f>
        <v>2</v>
      </c>
      <c r="E33" s="18">
        <f>SUM(E31:E32)</f>
        <v>341339</v>
      </c>
      <c r="F33" s="18">
        <f>SUM(F31:F32)</f>
        <v>341339</v>
      </c>
    </row>
    <row r="34" spans="1:6" x14ac:dyDescent="0.3">
      <c r="A34" s="1"/>
      <c r="B34" s="30" t="s">
        <v>18</v>
      </c>
      <c r="C34" s="30"/>
      <c r="D34" s="19">
        <f>D16+D29+D33</f>
        <v>21</v>
      </c>
      <c r="E34" s="20">
        <f>E33+E29+E17</f>
        <v>2167784</v>
      </c>
      <c r="F34" s="20">
        <f>F33+F29+F17</f>
        <v>3514411</v>
      </c>
    </row>
    <row r="35" spans="1:6" ht="15" customHeight="1" x14ac:dyDescent="0.3">
      <c r="C35" s="31" t="s">
        <v>35</v>
      </c>
      <c r="D35" s="31"/>
      <c r="E35" s="31"/>
      <c r="F35" s="1"/>
    </row>
    <row r="36" spans="1:6" ht="15" customHeight="1" x14ac:dyDescent="0.3">
      <c r="D36" s="21"/>
      <c r="E36" s="22"/>
      <c r="F36" s="22"/>
    </row>
    <row r="37" spans="1:6" ht="15" customHeight="1" x14ac:dyDescent="0.3"/>
  </sheetData>
  <mergeCells count="22">
    <mergeCell ref="B7:E7"/>
    <mergeCell ref="A1:E1"/>
    <mergeCell ref="A2:E2"/>
    <mergeCell ref="A3:E3"/>
    <mergeCell ref="A4:E4"/>
    <mergeCell ref="D5:E5"/>
    <mergeCell ref="B8:E8"/>
    <mergeCell ref="B9:E9"/>
    <mergeCell ref="B10:E10"/>
    <mergeCell ref="B12:B13"/>
    <mergeCell ref="C12:C13"/>
    <mergeCell ref="D12:D13"/>
    <mergeCell ref="E12:E13"/>
    <mergeCell ref="F12:F13"/>
    <mergeCell ref="B34:C34"/>
    <mergeCell ref="C35:E35"/>
    <mergeCell ref="B15:E15"/>
    <mergeCell ref="B17:C17"/>
    <mergeCell ref="B18:E18"/>
    <mergeCell ref="B29:C29"/>
    <mergeCell ref="B30:E30"/>
    <mergeCell ref="B33:C3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603F6-D3C0-4CAC-AA3A-1EA887D788C4}">
  <dimension ref="A1:F37"/>
  <sheetViews>
    <sheetView topLeftCell="B15" workbookViewId="0">
      <selection activeCell="F35" sqref="F35"/>
    </sheetView>
  </sheetViews>
  <sheetFormatPr defaultColWidth="9.109375" defaultRowHeight="13.8" x14ac:dyDescent="0.3"/>
  <cols>
    <col min="1" max="1" width="9.109375" style="3" hidden="1" customWidth="1"/>
    <col min="2" max="2" width="6.5546875" style="3" customWidth="1"/>
    <col min="3" max="3" width="42.6640625" style="3" customWidth="1"/>
    <col min="4" max="4" width="11.88671875" style="3" customWidth="1"/>
    <col min="5" max="6" width="18.5546875" style="3" customWidth="1"/>
    <col min="7" max="16384" width="9.109375" style="1"/>
  </cols>
  <sheetData>
    <row r="1" spans="1:6" x14ac:dyDescent="0.3">
      <c r="A1" s="25" t="s">
        <v>0</v>
      </c>
      <c r="B1" s="25"/>
      <c r="C1" s="25"/>
      <c r="D1" s="25"/>
      <c r="E1" s="25"/>
      <c r="F1" s="1"/>
    </row>
    <row r="2" spans="1:6" x14ac:dyDescent="0.3">
      <c r="A2" s="25" t="s">
        <v>38</v>
      </c>
      <c r="B2" s="25"/>
      <c r="C2" s="25"/>
      <c r="D2" s="25"/>
      <c r="E2" s="25"/>
      <c r="F2" s="1"/>
    </row>
    <row r="3" spans="1:6" x14ac:dyDescent="0.3">
      <c r="A3" s="25" t="s">
        <v>1</v>
      </c>
      <c r="B3" s="25"/>
      <c r="C3" s="25"/>
      <c r="D3" s="25"/>
      <c r="E3" s="25"/>
      <c r="F3" s="1"/>
    </row>
    <row r="4" spans="1:6" ht="15" customHeight="1" x14ac:dyDescent="0.3">
      <c r="A4" s="26" t="s">
        <v>27</v>
      </c>
      <c r="B4" s="26"/>
      <c r="C4" s="26"/>
      <c r="D4" s="26"/>
      <c r="E4" s="26"/>
      <c r="F4" s="1"/>
    </row>
    <row r="5" spans="1:6" ht="15" customHeight="1" x14ac:dyDescent="0.3">
      <c r="A5" s="2"/>
      <c r="B5" s="2"/>
      <c r="C5" s="2"/>
      <c r="D5" s="27" t="s">
        <v>32</v>
      </c>
      <c r="E5" s="27"/>
      <c r="F5" s="1"/>
    </row>
    <row r="6" spans="1:6" ht="15" customHeight="1" x14ac:dyDescent="0.3">
      <c r="B6" s="4"/>
      <c r="C6" s="4"/>
      <c r="D6" s="4"/>
      <c r="E6" s="4"/>
      <c r="F6" s="4"/>
    </row>
    <row r="7" spans="1:6" ht="15" customHeight="1" x14ac:dyDescent="0.3">
      <c r="B7" s="28" t="s">
        <v>2</v>
      </c>
      <c r="C7" s="28"/>
      <c r="D7" s="28"/>
      <c r="E7" s="28"/>
      <c r="F7" s="1"/>
    </row>
    <row r="8" spans="1:6" ht="15" customHeight="1" x14ac:dyDescent="0.3">
      <c r="B8" s="28" t="s">
        <v>3</v>
      </c>
      <c r="C8" s="28"/>
      <c r="D8" s="28"/>
      <c r="E8" s="28"/>
      <c r="F8" s="1"/>
    </row>
    <row r="9" spans="1:6" ht="15" customHeight="1" x14ac:dyDescent="0.3">
      <c r="B9" s="28" t="s">
        <v>28</v>
      </c>
      <c r="C9" s="28"/>
      <c r="D9" s="28"/>
      <c r="E9" s="28"/>
      <c r="F9" s="1"/>
    </row>
    <row r="10" spans="1:6" ht="15" customHeight="1" x14ac:dyDescent="0.3">
      <c r="B10" s="28">
        <v>2023</v>
      </c>
      <c r="C10" s="28"/>
      <c r="D10" s="28"/>
      <c r="E10" s="28"/>
      <c r="F10" s="1"/>
    </row>
    <row r="11" spans="1:6" ht="15" customHeight="1" x14ac:dyDescent="0.3">
      <c r="B11" s="5"/>
      <c r="C11" s="5"/>
      <c r="D11" s="5"/>
      <c r="E11" s="5"/>
      <c r="F11" s="5"/>
    </row>
    <row r="12" spans="1:6" ht="15" customHeight="1" x14ac:dyDescent="0.3">
      <c r="A12" s="1"/>
      <c r="B12" s="24" t="s">
        <v>4</v>
      </c>
      <c r="C12" s="24" t="s">
        <v>5</v>
      </c>
      <c r="D12" s="29" t="s">
        <v>6</v>
      </c>
      <c r="E12" s="24" t="s">
        <v>7</v>
      </c>
      <c r="F12" s="24" t="s">
        <v>41</v>
      </c>
    </row>
    <row r="13" spans="1:6" ht="23.25" customHeight="1" x14ac:dyDescent="0.3">
      <c r="A13" s="1"/>
      <c r="B13" s="24"/>
      <c r="C13" s="24"/>
      <c r="D13" s="29"/>
      <c r="E13" s="24"/>
      <c r="F13" s="24"/>
    </row>
    <row r="14" spans="1:6" ht="15" customHeight="1" x14ac:dyDescent="0.3">
      <c r="A14" s="1"/>
      <c r="B14" s="6">
        <v>1</v>
      </c>
      <c r="C14" s="6">
        <v>2</v>
      </c>
      <c r="D14" s="6">
        <v>3</v>
      </c>
      <c r="E14" s="6">
        <v>4</v>
      </c>
      <c r="F14" s="6">
        <v>5</v>
      </c>
    </row>
    <row r="15" spans="1:6" ht="24" customHeight="1" x14ac:dyDescent="0.3">
      <c r="A15" s="1"/>
      <c r="B15" s="32" t="s">
        <v>8</v>
      </c>
      <c r="C15" s="33"/>
      <c r="D15" s="33"/>
      <c r="E15" s="34"/>
      <c r="F15" s="1"/>
    </row>
    <row r="16" spans="1:6" ht="20.25" customHeight="1" x14ac:dyDescent="0.3">
      <c r="A16" s="1"/>
      <c r="B16" s="10">
        <v>1</v>
      </c>
      <c r="C16" s="10" t="s">
        <v>9</v>
      </c>
      <c r="D16" s="11">
        <v>1</v>
      </c>
      <c r="E16" s="12">
        <v>372690</v>
      </c>
      <c r="F16" s="12">
        <v>372690</v>
      </c>
    </row>
    <row r="17" spans="1:6" x14ac:dyDescent="0.3">
      <c r="A17" s="1"/>
      <c r="B17" s="35" t="s">
        <v>10</v>
      </c>
      <c r="C17" s="36"/>
      <c r="D17" s="15"/>
      <c r="E17" s="23">
        <f>SUM(E16:E16)</f>
        <v>372690</v>
      </c>
      <c r="F17" s="23">
        <f>SUM(F16:F16)</f>
        <v>372690</v>
      </c>
    </row>
    <row r="18" spans="1:6" x14ac:dyDescent="0.3">
      <c r="A18" s="1"/>
      <c r="B18" s="32" t="s">
        <v>11</v>
      </c>
      <c r="C18" s="33"/>
      <c r="D18" s="33"/>
      <c r="E18" s="34"/>
      <c r="F18" s="1"/>
    </row>
    <row r="19" spans="1:6" ht="15" customHeight="1" x14ac:dyDescent="0.3">
      <c r="A19" s="1"/>
      <c r="B19" s="7"/>
      <c r="C19" s="8"/>
      <c r="D19" s="8"/>
      <c r="E19" s="9"/>
      <c r="F19" s="9"/>
    </row>
    <row r="20" spans="1:6" x14ac:dyDescent="0.3">
      <c r="A20" s="1"/>
      <c r="B20" s="10">
        <v>2</v>
      </c>
      <c r="C20" s="13" t="s">
        <v>19</v>
      </c>
      <c r="D20" s="11">
        <v>1</v>
      </c>
      <c r="E20" s="14">
        <v>309558</v>
      </c>
      <c r="F20" s="14">
        <v>309558</v>
      </c>
    </row>
    <row r="21" spans="1:6" x14ac:dyDescent="0.3">
      <c r="A21" s="1"/>
      <c r="B21" s="10">
        <v>3</v>
      </c>
      <c r="C21" s="13" t="s">
        <v>22</v>
      </c>
      <c r="D21" s="11">
        <v>1</v>
      </c>
      <c r="E21" s="14">
        <v>56838</v>
      </c>
      <c r="F21" s="14">
        <v>56838</v>
      </c>
    </row>
    <row r="22" spans="1:6" x14ac:dyDescent="0.3">
      <c r="A22" s="1"/>
      <c r="B22" s="10">
        <v>4</v>
      </c>
      <c r="C22" s="13" t="s">
        <v>12</v>
      </c>
      <c r="D22" s="11">
        <v>2</v>
      </c>
      <c r="E22" s="14">
        <v>208548</v>
      </c>
      <c r="F22" s="14">
        <f>E22*D22</f>
        <v>417096</v>
      </c>
    </row>
    <row r="23" spans="1:6" x14ac:dyDescent="0.3">
      <c r="A23" s="1"/>
      <c r="B23" s="10">
        <v>5</v>
      </c>
      <c r="C23" s="13" t="s">
        <v>12</v>
      </c>
      <c r="D23" s="11">
        <v>4</v>
      </c>
      <c r="E23" s="14">
        <v>189608</v>
      </c>
      <c r="F23" s="14">
        <f>E23*D23</f>
        <v>758432</v>
      </c>
    </row>
    <row r="24" spans="1:6" x14ac:dyDescent="0.3">
      <c r="A24" s="1"/>
      <c r="B24" s="10">
        <v>6</v>
      </c>
      <c r="C24" s="13" t="s">
        <v>12</v>
      </c>
      <c r="D24" s="11">
        <v>1</v>
      </c>
      <c r="E24" s="14">
        <v>195921</v>
      </c>
      <c r="F24" s="14">
        <v>195921</v>
      </c>
    </row>
    <row r="25" spans="1:6" x14ac:dyDescent="0.3">
      <c r="A25" s="1"/>
      <c r="B25" s="10">
        <v>7</v>
      </c>
      <c r="C25" s="13" t="s">
        <v>13</v>
      </c>
      <c r="D25" s="11">
        <v>6</v>
      </c>
      <c r="E25" s="12">
        <v>113851</v>
      </c>
      <c r="F25" s="12">
        <f>E25*D25</f>
        <v>683106</v>
      </c>
    </row>
    <row r="26" spans="1:6" x14ac:dyDescent="0.3">
      <c r="A26" s="1"/>
      <c r="B26" s="10">
        <v>8</v>
      </c>
      <c r="C26" s="13" t="s">
        <v>13</v>
      </c>
      <c r="D26" s="11">
        <v>1</v>
      </c>
      <c r="E26" s="12">
        <v>94911</v>
      </c>
      <c r="F26" s="12">
        <v>94911</v>
      </c>
    </row>
    <row r="27" spans="1:6" x14ac:dyDescent="0.3">
      <c r="A27" s="1"/>
      <c r="B27" s="10">
        <v>9</v>
      </c>
      <c r="C27" s="13" t="s">
        <v>20</v>
      </c>
      <c r="D27" s="11">
        <v>1</v>
      </c>
      <c r="E27" s="12">
        <v>164356</v>
      </c>
      <c r="F27" s="12">
        <v>164356</v>
      </c>
    </row>
    <row r="28" spans="1:6" x14ac:dyDescent="0.3">
      <c r="A28" s="1"/>
      <c r="B28" s="10">
        <v>10</v>
      </c>
      <c r="C28" s="13" t="s">
        <v>24</v>
      </c>
      <c r="D28" s="11">
        <v>1</v>
      </c>
      <c r="E28" s="12">
        <v>246427</v>
      </c>
      <c r="F28" s="12">
        <v>246427</v>
      </c>
    </row>
    <row r="29" spans="1:6" x14ac:dyDescent="0.3">
      <c r="A29" s="1"/>
      <c r="B29" s="37" t="s">
        <v>14</v>
      </c>
      <c r="C29" s="37"/>
      <c r="D29" s="15">
        <v>18</v>
      </c>
      <c r="E29" s="16">
        <f>SUM(E20:E28)</f>
        <v>1580018</v>
      </c>
      <c r="F29" s="16">
        <f>F28+F27+F26+F25+F24+F23+F22+F21+F20</f>
        <v>2926645</v>
      </c>
    </row>
    <row r="30" spans="1:6" x14ac:dyDescent="0.3">
      <c r="A30" s="1"/>
      <c r="B30" s="38" t="s">
        <v>15</v>
      </c>
      <c r="C30" s="38"/>
      <c r="D30" s="38"/>
      <c r="E30" s="38"/>
      <c r="F30" s="1"/>
    </row>
    <row r="31" spans="1:6" ht="24.75" customHeight="1" x14ac:dyDescent="0.3">
      <c r="A31" s="1"/>
      <c r="B31" s="10">
        <v>11</v>
      </c>
      <c r="C31" s="13" t="s">
        <v>16</v>
      </c>
      <c r="D31" s="11">
        <v>1</v>
      </c>
      <c r="E31" s="14">
        <v>208548</v>
      </c>
      <c r="F31" s="14">
        <v>208548</v>
      </c>
    </row>
    <row r="32" spans="1:6" x14ac:dyDescent="0.3">
      <c r="A32" s="1"/>
      <c r="B32" s="10">
        <v>12</v>
      </c>
      <c r="C32" s="13" t="s">
        <v>29</v>
      </c>
      <c r="D32" s="11">
        <v>1</v>
      </c>
      <c r="E32" s="14">
        <v>132791</v>
      </c>
      <c r="F32" s="14">
        <v>132791</v>
      </c>
    </row>
    <row r="33" spans="1:6" x14ac:dyDescent="0.3">
      <c r="A33" s="1"/>
      <c r="B33" s="37" t="s">
        <v>17</v>
      </c>
      <c r="C33" s="37"/>
      <c r="D33" s="17">
        <f>SUM(D31:D32)</f>
        <v>2</v>
      </c>
      <c r="E33" s="18">
        <f>SUM(E31:E32)</f>
        <v>341339</v>
      </c>
      <c r="F33" s="18">
        <f>SUM(F31:F32)</f>
        <v>341339</v>
      </c>
    </row>
    <row r="34" spans="1:6" x14ac:dyDescent="0.3">
      <c r="A34" s="1"/>
      <c r="B34" s="30" t="s">
        <v>18</v>
      </c>
      <c r="C34" s="30"/>
      <c r="D34" s="19">
        <f>D16+D29+D33</f>
        <v>21</v>
      </c>
      <c r="E34" s="20">
        <f>E33+E29+E17</f>
        <v>2294047</v>
      </c>
      <c r="F34" s="20">
        <f>F33+F29+F17</f>
        <v>3640674</v>
      </c>
    </row>
    <row r="35" spans="1:6" ht="15" customHeight="1" x14ac:dyDescent="0.3">
      <c r="C35" s="31" t="s">
        <v>35</v>
      </c>
      <c r="D35" s="31"/>
      <c r="E35" s="31"/>
      <c r="F35" s="1"/>
    </row>
    <row r="36" spans="1:6" ht="15" customHeight="1" x14ac:dyDescent="0.3">
      <c r="D36" s="21"/>
      <c r="E36" s="22"/>
      <c r="F36" s="22"/>
    </row>
    <row r="37" spans="1:6" ht="15" customHeight="1" x14ac:dyDescent="0.3"/>
  </sheetData>
  <mergeCells count="22">
    <mergeCell ref="B7:E7"/>
    <mergeCell ref="A1:E1"/>
    <mergeCell ref="A2:E2"/>
    <mergeCell ref="A3:E3"/>
    <mergeCell ref="A4:E4"/>
    <mergeCell ref="D5:E5"/>
    <mergeCell ref="B8:E8"/>
    <mergeCell ref="B9:E9"/>
    <mergeCell ref="B10:E10"/>
    <mergeCell ref="B12:B13"/>
    <mergeCell ref="C12:C13"/>
    <mergeCell ref="D12:D13"/>
    <mergeCell ref="E12:E13"/>
    <mergeCell ref="F12:F13"/>
    <mergeCell ref="B34:C34"/>
    <mergeCell ref="C35:E35"/>
    <mergeCell ref="B15:E15"/>
    <mergeCell ref="B17:C17"/>
    <mergeCell ref="B18:E18"/>
    <mergeCell ref="B29:C29"/>
    <mergeCell ref="B30:E30"/>
    <mergeCell ref="B33:C3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D6CFA-2665-4F97-865F-76B72E8F714E}">
  <dimension ref="A1:F33"/>
  <sheetViews>
    <sheetView topLeftCell="B14" workbookViewId="0">
      <selection activeCell="C31" sqref="C31:E31"/>
    </sheetView>
  </sheetViews>
  <sheetFormatPr defaultColWidth="9.109375" defaultRowHeight="13.8" x14ac:dyDescent="0.3"/>
  <cols>
    <col min="1" max="1" width="9.109375" style="3" hidden="1" customWidth="1"/>
    <col min="2" max="2" width="6.5546875" style="3" customWidth="1"/>
    <col min="3" max="3" width="42.6640625" style="3" customWidth="1"/>
    <col min="4" max="4" width="11.88671875" style="3" customWidth="1"/>
    <col min="5" max="6" width="18.5546875" style="3" customWidth="1"/>
    <col min="7" max="16384" width="9.109375" style="1"/>
  </cols>
  <sheetData>
    <row r="1" spans="1:6" x14ac:dyDescent="0.3">
      <c r="A1" s="25" t="s">
        <v>0</v>
      </c>
      <c r="B1" s="25"/>
      <c r="C1" s="25"/>
      <c r="D1" s="25"/>
      <c r="E1" s="25"/>
      <c r="F1" s="1"/>
    </row>
    <row r="2" spans="1:6" x14ac:dyDescent="0.3">
      <c r="A2" s="25" t="s">
        <v>34</v>
      </c>
      <c r="B2" s="25"/>
      <c r="C2" s="25"/>
      <c r="D2" s="25"/>
      <c r="E2" s="25"/>
      <c r="F2" s="1"/>
    </row>
    <row r="3" spans="1:6" x14ac:dyDescent="0.3">
      <c r="A3" s="25" t="s">
        <v>1</v>
      </c>
      <c r="B3" s="25"/>
      <c r="C3" s="25"/>
      <c r="D3" s="25"/>
      <c r="E3" s="25"/>
      <c r="F3" s="1"/>
    </row>
    <row r="4" spans="1:6" ht="15" customHeight="1" x14ac:dyDescent="0.3">
      <c r="A4" s="26" t="s">
        <v>27</v>
      </c>
      <c r="B4" s="26"/>
      <c r="C4" s="26"/>
      <c r="D4" s="26"/>
      <c r="E4" s="26"/>
      <c r="F4" s="1"/>
    </row>
    <row r="5" spans="1:6" ht="15" customHeight="1" x14ac:dyDescent="0.3">
      <c r="A5" s="2"/>
      <c r="B5" s="2"/>
      <c r="C5" s="2"/>
      <c r="D5" s="27" t="s">
        <v>33</v>
      </c>
      <c r="E5" s="27"/>
      <c r="F5" s="1"/>
    </row>
    <row r="6" spans="1:6" ht="15" customHeight="1" x14ac:dyDescent="0.3">
      <c r="B6" s="4"/>
      <c r="C6" s="4"/>
      <c r="D6" s="4"/>
      <c r="E6" s="4"/>
      <c r="F6" s="4"/>
    </row>
    <row r="7" spans="1:6" ht="15" customHeight="1" x14ac:dyDescent="0.3">
      <c r="B7" s="28" t="s">
        <v>2</v>
      </c>
      <c r="C7" s="28"/>
      <c r="D7" s="28"/>
      <c r="E7" s="28"/>
      <c r="F7" s="1"/>
    </row>
    <row r="8" spans="1:6" ht="15" customHeight="1" x14ac:dyDescent="0.3">
      <c r="B8" s="28" t="s">
        <v>3</v>
      </c>
      <c r="C8" s="28"/>
      <c r="D8" s="28"/>
      <c r="E8" s="28"/>
      <c r="F8" s="1"/>
    </row>
    <row r="9" spans="1:6" ht="15" customHeight="1" x14ac:dyDescent="0.3">
      <c r="B9" s="28" t="s">
        <v>28</v>
      </c>
      <c r="C9" s="28"/>
      <c r="D9" s="28"/>
      <c r="E9" s="28"/>
      <c r="F9" s="1"/>
    </row>
    <row r="10" spans="1:6" ht="15" customHeight="1" x14ac:dyDescent="0.3">
      <c r="B10" s="28">
        <v>2023</v>
      </c>
      <c r="C10" s="28"/>
      <c r="D10" s="28"/>
      <c r="E10" s="28"/>
      <c r="F10" s="1"/>
    </row>
    <row r="11" spans="1:6" ht="15" customHeight="1" x14ac:dyDescent="0.3">
      <c r="B11" s="5"/>
      <c r="C11" s="5"/>
      <c r="D11" s="5"/>
      <c r="E11" s="5"/>
      <c r="F11" s="5"/>
    </row>
    <row r="12" spans="1:6" ht="15" customHeight="1" x14ac:dyDescent="0.3">
      <c r="A12" s="1"/>
      <c r="B12" s="24" t="s">
        <v>4</v>
      </c>
      <c r="C12" s="24" t="s">
        <v>5</v>
      </c>
      <c r="D12" s="29" t="s">
        <v>6</v>
      </c>
      <c r="E12" s="24" t="s">
        <v>7</v>
      </c>
      <c r="F12" s="24" t="s">
        <v>41</v>
      </c>
    </row>
    <row r="13" spans="1:6" ht="23.25" customHeight="1" x14ac:dyDescent="0.3">
      <c r="A13" s="1"/>
      <c r="B13" s="24"/>
      <c r="C13" s="24"/>
      <c r="D13" s="29"/>
      <c r="E13" s="24"/>
      <c r="F13" s="24"/>
    </row>
    <row r="14" spans="1:6" ht="15" customHeight="1" x14ac:dyDescent="0.3">
      <c r="A14" s="1"/>
      <c r="B14" s="6">
        <v>1</v>
      </c>
      <c r="C14" s="6">
        <v>2</v>
      </c>
      <c r="D14" s="6">
        <v>3</v>
      </c>
      <c r="E14" s="6">
        <v>4</v>
      </c>
      <c r="F14" s="6">
        <v>5</v>
      </c>
    </row>
    <row r="15" spans="1:6" ht="24" customHeight="1" x14ac:dyDescent="0.3">
      <c r="A15" s="1"/>
      <c r="B15" s="32" t="s">
        <v>8</v>
      </c>
      <c r="C15" s="33"/>
      <c r="D15" s="33"/>
      <c r="E15" s="34"/>
      <c r="F15" s="1"/>
    </row>
    <row r="16" spans="1:6" ht="20.25" customHeight="1" x14ac:dyDescent="0.3">
      <c r="A16" s="1"/>
      <c r="B16" s="10">
        <v>1</v>
      </c>
      <c r="C16" s="10" t="s">
        <v>9</v>
      </c>
      <c r="D16" s="11">
        <v>1</v>
      </c>
      <c r="E16" s="12">
        <v>372690</v>
      </c>
      <c r="F16" s="12">
        <v>372690</v>
      </c>
    </row>
    <row r="17" spans="1:6" x14ac:dyDescent="0.3">
      <c r="A17" s="1"/>
      <c r="B17" s="35" t="s">
        <v>10</v>
      </c>
      <c r="C17" s="36"/>
      <c r="D17" s="15">
        <v>1</v>
      </c>
      <c r="E17" s="23">
        <f>SUM(E16:E16)</f>
        <v>372690</v>
      </c>
      <c r="F17" s="23">
        <f>SUM(F16:F16)</f>
        <v>372690</v>
      </c>
    </row>
    <row r="18" spans="1:6" x14ac:dyDescent="0.3">
      <c r="A18" s="1"/>
      <c r="B18" s="32" t="s">
        <v>11</v>
      </c>
      <c r="C18" s="33"/>
      <c r="D18" s="33"/>
      <c r="E18" s="34"/>
      <c r="F18" s="1"/>
    </row>
    <row r="19" spans="1:6" x14ac:dyDescent="0.3">
      <c r="A19" s="1"/>
      <c r="B19" s="10">
        <v>2</v>
      </c>
      <c r="C19" s="13" t="s">
        <v>22</v>
      </c>
      <c r="D19" s="11">
        <v>1</v>
      </c>
      <c r="E19" s="14">
        <v>56838</v>
      </c>
      <c r="F19" s="14">
        <v>56838</v>
      </c>
    </row>
    <row r="20" spans="1:6" x14ac:dyDescent="0.3">
      <c r="A20" s="1"/>
      <c r="B20" s="10">
        <v>3</v>
      </c>
      <c r="C20" s="13" t="s">
        <v>12</v>
      </c>
      <c r="D20" s="11">
        <v>2</v>
      </c>
      <c r="E20" s="14">
        <v>208548</v>
      </c>
      <c r="F20" s="14">
        <f>E20*D20</f>
        <v>417096</v>
      </c>
    </row>
    <row r="21" spans="1:6" x14ac:dyDescent="0.3">
      <c r="A21" s="1"/>
      <c r="B21" s="10">
        <v>4</v>
      </c>
      <c r="C21" s="13" t="s">
        <v>12</v>
      </c>
      <c r="D21" s="11">
        <v>4</v>
      </c>
      <c r="E21" s="14">
        <v>189608</v>
      </c>
      <c r="F21" s="14">
        <f>E21*D21</f>
        <v>758432</v>
      </c>
    </row>
    <row r="22" spans="1:6" x14ac:dyDescent="0.3">
      <c r="A22" s="1"/>
      <c r="B22" s="10">
        <v>5</v>
      </c>
      <c r="C22" s="13" t="s">
        <v>13</v>
      </c>
      <c r="D22" s="11">
        <v>7</v>
      </c>
      <c r="E22" s="12">
        <v>113851</v>
      </c>
      <c r="F22" s="12">
        <f>E22*D22</f>
        <v>796957</v>
      </c>
    </row>
    <row r="23" spans="1:6" x14ac:dyDescent="0.3">
      <c r="A23" s="1"/>
      <c r="B23" s="10">
        <v>6</v>
      </c>
      <c r="C23" s="13" t="s">
        <v>20</v>
      </c>
      <c r="D23" s="11">
        <v>1</v>
      </c>
      <c r="E23" s="12">
        <v>151730</v>
      </c>
      <c r="F23" s="12">
        <v>151730</v>
      </c>
    </row>
    <row r="24" spans="1:6" x14ac:dyDescent="0.3">
      <c r="A24" s="1"/>
      <c r="B24" s="10">
        <v>7</v>
      </c>
      <c r="C24" s="13" t="s">
        <v>24</v>
      </c>
      <c r="D24" s="11">
        <v>1</v>
      </c>
      <c r="E24" s="12">
        <v>246427</v>
      </c>
      <c r="F24" s="12">
        <v>246427</v>
      </c>
    </row>
    <row r="25" spans="1:6" x14ac:dyDescent="0.3">
      <c r="A25" s="1"/>
      <c r="B25" s="37" t="s">
        <v>14</v>
      </c>
      <c r="C25" s="37"/>
      <c r="D25" s="15">
        <v>16</v>
      </c>
      <c r="E25" s="16">
        <f>SUM(E19:E24)</f>
        <v>967002</v>
      </c>
      <c r="F25" s="16">
        <f>F24+F23+F22+F21+F20+F19</f>
        <v>2427480</v>
      </c>
    </row>
    <row r="26" spans="1:6" x14ac:dyDescent="0.3">
      <c r="A26" s="1"/>
      <c r="B26" s="38" t="s">
        <v>15</v>
      </c>
      <c r="C26" s="38"/>
      <c r="D26" s="38"/>
      <c r="E26" s="38"/>
      <c r="F26" s="1"/>
    </row>
    <row r="27" spans="1:6" ht="24.75" customHeight="1" x14ac:dyDescent="0.3">
      <c r="A27" s="1"/>
      <c r="B27" s="10">
        <v>8</v>
      </c>
      <c r="C27" s="13" t="s">
        <v>16</v>
      </c>
      <c r="D27" s="11">
        <v>1</v>
      </c>
      <c r="E27" s="14">
        <v>208548</v>
      </c>
      <c r="F27" s="14">
        <v>208548</v>
      </c>
    </row>
    <row r="28" spans="1:6" x14ac:dyDescent="0.3">
      <c r="A28" s="1"/>
      <c r="B28" s="10">
        <v>9</v>
      </c>
      <c r="C28" s="13" t="s">
        <v>29</v>
      </c>
      <c r="D28" s="11">
        <v>1</v>
      </c>
      <c r="E28" s="14">
        <v>132791</v>
      </c>
      <c r="F28" s="14">
        <v>132791</v>
      </c>
    </row>
    <row r="29" spans="1:6" x14ac:dyDescent="0.3">
      <c r="A29" s="1"/>
      <c r="B29" s="37" t="s">
        <v>17</v>
      </c>
      <c r="C29" s="37"/>
      <c r="D29" s="17">
        <f>SUM(D27:D28)</f>
        <v>2</v>
      </c>
      <c r="E29" s="18">
        <f>SUM(E27:E28)</f>
        <v>341339</v>
      </c>
      <c r="F29" s="18">
        <f>SUM(F27:F28)</f>
        <v>341339</v>
      </c>
    </row>
    <row r="30" spans="1:6" x14ac:dyDescent="0.3">
      <c r="A30" s="1"/>
      <c r="B30" s="30" t="s">
        <v>18</v>
      </c>
      <c r="C30" s="30"/>
      <c r="D30" s="19">
        <f>D16+D25+D29</f>
        <v>19</v>
      </c>
      <c r="E30" s="20">
        <f>E29+E25+E17</f>
        <v>1681031</v>
      </c>
      <c r="F30" s="20">
        <f>F29+F25+F17</f>
        <v>3141509</v>
      </c>
    </row>
    <row r="31" spans="1:6" ht="15" customHeight="1" x14ac:dyDescent="0.3">
      <c r="C31" s="31" t="s">
        <v>35</v>
      </c>
      <c r="D31" s="31"/>
      <c r="E31" s="31"/>
      <c r="F31" s="1"/>
    </row>
    <row r="32" spans="1:6" ht="15" customHeight="1" x14ac:dyDescent="0.3">
      <c r="D32" s="21"/>
      <c r="E32" s="22"/>
      <c r="F32" s="22"/>
    </row>
    <row r="33" ht="15" customHeight="1" x14ac:dyDescent="0.3"/>
  </sheetData>
  <mergeCells count="22">
    <mergeCell ref="B7:E7"/>
    <mergeCell ref="A1:E1"/>
    <mergeCell ref="A2:E2"/>
    <mergeCell ref="A3:E3"/>
    <mergeCell ref="A4:E4"/>
    <mergeCell ref="D5:E5"/>
    <mergeCell ref="B8:E8"/>
    <mergeCell ref="B9:E9"/>
    <mergeCell ref="B10:E10"/>
    <mergeCell ref="B12:B13"/>
    <mergeCell ref="C12:C13"/>
    <mergeCell ref="D12:D13"/>
    <mergeCell ref="E12:E13"/>
    <mergeCell ref="F12:F13"/>
    <mergeCell ref="B30:C30"/>
    <mergeCell ref="C31:E31"/>
    <mergeCell ref="B15:E15"/>
    <mergeCell ref="B17:C17"/>
    <mergeCell ref="B18:E18"/>
    <mergeCell ref="B25:C25"/>
    <mergeCell ref="B26:E26"/>
    <mergeCell ref="B29:C2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888AB-F350-440C-AEC2-762387674478}">
  <dimension ref="A1:F36"/>
  <sheetViews>
    <sheetView topLeftCell="B1" workbookViewId="0">
      <selection activeCell="C34" sqref="C34:E34"/>
    </sheetView>
  </sheetViews>
  <sheetFormatPr defaultColWidth="9.109375" defaultRowHeight="13.8" x14ac:dyDescent="0.3"/>
  <cols>
    <col min="1" max="1" width="9.109375" style="3" hidden="1" customWidth="1"/>
    <col min="2" max="2" width="6.5546875" style="3" customWidth="1"/>
    <col min="3" max="3" width="42.6640625" style="3" customWidth="1"/>
    <col min="4" max="4" width="11.88671875" style="3" customWidth="1"/>
    <col min="5" max="6" width="18.5546875" style="3" customWidth="1"/>
    <col min="7" max="16384" width="9.109375" style="1"/>
  </cols>
  <sheetData>
    <row r="1" spans="1:6" x14ac:dyDescent="0.3">
      <c r="A1" s="25" t="s">
        <v>0</v>
      </c>
      <c r="B1" s="25"/>
      <c r="C1" s="25"/>
      <c r="D1" s="25"/>
      <c r="E1" s="25"/>
      <c r="F1" s="1"/>
    </row>
    <row r="2" spans="1:6" x14ac:dyDescent="0.3">
      <c r="A2" s="25" t="s">
        <v>37</v>
      </c>
      <c r="B2" s="25"/>
      <c r="C2" s="25"/>
      <c r="D2" s="25"/>
      <c r="E2" s="25"/>
      <c r="F2" s="1"/>
    </row>
    <row r="3" spans="1:6" x14ac:dyDescent="0.3">
      <c r="A3" s="25" t="s">
        <v>1</v>
      </c>
      <c r="B3" s="25"/>
      <c r="C3" s="25"/>
      <c r="D3" s="25"/>
      <c r="E3" s="25"/>
      <c r="F3" s="1"/>
    </row>
    <row r="4" spans="1:6" ht="15" customHeight="1" x14ac:dyDescent="0.3">
      <c r="A4" s="26" t="s">
        <v>27</v>
      </c>
      <c r="B4" s="26"/>
      <c r="C4" s="26"/>
      <c r="D4" s="26"/>
      <c r="E4" s="26"/>
      <c r="F4" s="1"/>
    </row>
    <row r="5" spans="1:6" ht="15" customHeight="1" x14ac:dyDescent="0.3">
      <c r="A5" s="2"/>
      <c r="B5" s="2"/>
      <c r="C5" s="2"/>
      <c r="D5" s="27" t="s">
        <v>25</v>
      </c>
      <c r="E5" s="27"/>
      <c r="F5" s="1"/>
    </row>
    <row r="6" spans="1:6" ht="15" customHeight="1" x14ac:dyDescent="0.3">
      <c r="B6" s="4"/>
      <c r="C6" s="4"/>
      <c r="D6" s="4"/>
      <c r="E6" s="4"/>
      <c r="F6" s="4"/>
    </row>
    <row r="7" spans="1:6" ht="15" customHeight="1" x14ac:dyDescent="0.3">
      <c r="B7" s="28" t="s">
        <v>2</v>
      </c>
      <c r="C7" s="28"/>
      <c r="D7" s="28"/>
      <c r="E7" s="28"/>
      <c r="F7" s="1"/>
    </row>
    <row r="8" spans="1:6" ht="15" customHeight="1" x14ac:dyDescent="0.3">
      <c r="B8" s="28" t="s">
        <v>3</v>
      </c>
      <c r="C8" s="28"/>
      <c r="D8" s="28"/>
      <c r="E8" s="28"/>
      <c r="F8" s="1"/>
    </row>
    <row r="9" spans="1:6" ht="15" customHeight="1" x14ac:dyDescent="0.3">
      <c r="B9" s="28" t="s">
        <v>28</v>
      </c>
      <c r="C9" s="28"/>
      <c r="D9" s="28"/>
      <c r="E9" s="28"/>
      <c r="F9" s="1"/>
    </row>
    <row r="10" spans="1:6" ht="15" customHeight="1" x14ac:dyDescent="0.3">
      <c r="B10" s="28">
        <v>2023</v>
      </c>
      <c r="C10" s="28"/>
      <c r="D10" s="28"/>
      <c r="E10" s="28"/>
      <c r="F10" s="1"/>
    </row>
    <row r="11" spans="1:6" ht="15" customHeight="1" x14ac:dyDescent="0.3">
      <c r="B11" s="5"/>
      <c r="C11" s="5"/>
      <c r="D11" s="5"/>
      <c r="E11" s="5"/>
      <c r="F11" s="5"/>
    </row>
    <row r="12" spans="1:6" ht="15" customHeight="1" x14ac:dyDescent="0.3">
      <c r="A12" s="1"/>
      <c r="B12" s="24" t="s">
        <v>4</v>
      </c>
      <c r="C12" s="24" t="s">
        <v>5</v>
      </c>
      <c r="D12" s="29" t="s">
        <v>6</v>
      </c>
      <c r="E12" s="24" t="s">
        <v>7</v>
      </c>
      <c r="F12" s="24" t="s">
        <v>41</v>
      </c>
    </row>
    <row r="13" spans="1:6" ht="23.25" customHeight="1" x14ac:dyDescent="0.3">
      <c r="A13" s="1"/>
      <c r="B13" s="24"/>
      <c r="C13" s="24"/>
      <c r="D13" s="29"/>
      <c r="E13" s="24"/>
      <c r="F13" s="24"/>
    </row>
    <row r="14" spans="1:6" ht="15" customHeight="1" x14ac:dyDescent="0.3">
      <c r="A14" s="1"/>
      <c r="B14" s="6">
        <v>1</v>
      </c>
      <c r="C14" s="6">
        <v>2</v>
      </c>
      <c r="D14" s="6">
        <v>3</v>
      </c>
      <c r="E14" s="6">
        <v>4</v>
      </c>
      <c r="F14" s="6">
        <v>5</v>
      </c>
    </row>
    <row r="15" spans="1:6" ht="24" customHeight="1" x14ac:dyDescent="0.3">
      <c r="A15" s="1"/>
      <c r="B15" s="32" t="s">
        <v>8</v>
      </c>
      <c r="C15" s="33"/>
      <c r="D15" s="33"/>
      <c r="E15" s="34"/>
      <c r="F15" s="1"/>
    </row>
    <row r="16" spans="1:6" ht="20.25" customHeight="1" x14ac:dyDescent="0.3">
      <c r="A16" s="1"/>
      <c r="B16" s="10">
        <v>1</v>
      </c>
      <c r="C16" s="10" t="s">
        <v>9</v>
      </c>
      <c r="D16" s="11">
        <v>1</v>
      </c>
      <c r="E16" s="12">
        <v>372690</v>
      </c>
      <c r="F16" s="12">
        <v>372690</v>
      </c>
    </row>
    <row r="17" spans="1:6" x14ac:dyDescent="0.3">
      <c r="A17" s="1"/>
      <c r="B17" s="35" t="s">
        <v>10</v>
      </c>
      <c r="C17" s="36"/>
      <c r="D17" s="15">
        <v>1</v>
      </c>
      <c r="E17" s="23">
        <f>SUM(E16:E16)</f>
        <v>372690</v>
      </c>
      <c r="F17" s="23">
        <f>SUM(F16:F16)</f>
        <v>372690</v>
      </c>
    </row>
    <row r="18" spans="1:6" x14ac:dyDescent="0.3">
      <c r="A18" s="1"/>
      <c r="B18" s="32" t="s">
        <v>11</v>
      </c>
      <c r="C18" s="33"/>
      <c r="D18" s="33"/>
      <c r="E18" s="34"/>
      <c r="F18" s="1"/>
    </row>
    <row r="19" spans="1:6" x14ac:dyDescent="0.3">
      <c r="A19" s="1"/>
      <c r="B19" s="10">
        <v>2</v>
      </c>
      <c r="C19" s="13" t="s">
        <v>36</v>
      </c>
      <c r="D19" s="11">
        <v>1</v>
      </c>
      <c r="E19" s="14">
        <v>309558</v>
      </c>
      <c r="F19" s="14">
        <v>309558</v>
      </c>
    </row>
    <row r="20" spans="1:6" x14ac:dyDescent="0.3">
      <c r="A20" s="1"/>
      <c r="B20" s="10">
        <v>3</v>
      </c>
      <c r="C20" s="13" t="s">
        <v>22</v>
      </c>
      <c r="D20" s="11">
        <v>1</v>
      </c>
      <c r="E20" s="14">
        <v>56838</v>
      </c>
      <c r="F20" s="14">
        <v>56838</v>
      </c>
    </row>
    <row r="21" spans="1:6" x14ac:dyDescent="0.3">
      <c r="A21" s="1"/>
      <c r="B21" s="10">
        <v>4</v>
      </c>
      <c r="C21" s="13" t="s">
        <v>12</v>
      </c>
      <c r="D21" s="11">
        <v>1</v>
      </c>
      <c r="E21" s="14">
        <v>221173</v>
      </c>
      <c r="F21" s="14">
        <v>221173</v>
      </c>
    </row>
    <row r="22" spans="1:6" x14ac:dyDescent="0.3">
      <c r="A22" s="1"/>
      <c r="B22" s="10">
        <v>5</v>
      </c>
      <c r="C22" s="13" t="s">
        <v>12</v>
      </c>
      <c r="D22" s="11">
        <v>1</v>
      </c>
      <c r="E22" s="14">
        <v>202235</v>
      </c>
      <c r="F22" s="14">
        <v>202235</v>
      </c>
    </row>
    <row r="23" spans="1:6" x14ac:dyDescent="0.3">
      <c r="A23" s="1"/>
      <c r="B23" s="10">
        <v>6</v>
      </c>
      <c r="C23" s="13" t="s">
        <v>12</v>
      </c>
      <c r="D23" s="11">
        <v>1</v>
      </c>
      <c r="E23" s="14">
        <v>208548</v>
      </c>
      <c r="F23" s="14">
        <v>208548</v>
      </c>
    </row>
    <row r="24" spans="1:6" x14ac:dyDescent="0.3">
      <c r="A24" s="1"/>
      <c r="B24" s="10">
        <v>7</v>
      </c>
      <c r="C24" s="13" t="s">
        <v>12</v>
      </c>
      <c r="D24" s="11">
        <v>4</v>
      </c>
      <c r="E24" s="14">
        <v>189608</v>
      </c>
      <c r="F24" s="14">
        <f>E24*D24</f>
        <v>758432</v>
      </c>
    </row>
    <row r="25" spans="1:6" x14ac:dyDescent="0.3">
      <c r="A25" s="1"/>
      <c r="B25" s="10">
        <v>8</v>
      </c>
      <c r="C25" s="13" t="s">
        <v>13</v>
      </c>
      <c r="D25" s="11">
        <v>7</v>
      </c>
      <c r="E25" s="12">
        <v>113851</v>
      </c>
      <c r="F25" s="12">
        <f>E25*D25</f>
        <v>796957</v>
      </c>
    </row>
    <row r="26" spans="1:6" x14ac:dyDescent="0.3">
      <c r="A26" s="1"/>
      <c r="B26" s="10">
        <v>9</v>
      </c>
      <c r="C26" s="13" t="s">
        <v>20</v>
      </c>
      <c r="D26" s="11">
        <v>1</v>
      </c>
      <c r="E26" s="12">
        <v>151730</v>
      </c>
      <c r="F26" s="12">
        <v>151730</v>
      </c>
    </row>
    <row r="27" spans="1:6" x14ac:dyDescent="0.3">
      <c r="A27" s="1"/>
      <c r="B27" s="10">
        <v>10</v>
      </c>
      <c r="C27" s="13" t="s">
        <v>24</v>
      </c>
      <c r="D27" s="11">
        <v>1</v>
      </c>
      <c r="E27" s="12">
        <v>246427</v>
      </c>
      <c r="F27" s="12">
        <v>246427</v>
      </c>
    </row>
    <row r="28" spans="1:6" x14ac:dyDescent="0.3">
      <c r="A28" s="1"/>
      <c r="B28" s="37" t="s">
        <v>14</v>
      </c>
      <c r="C28" s="37"/>
      <c r="D28" s="15">
        <v>18</v>
      </c>
      <c r="E28" s="16">
        <f>E27+E26+E25+E24+E23+E22+E21+E20+E19</f>
        <v>1699968</v>
      </c>
      <c r="F28" s="16">
        <f>F27+F26+F25+F23+F22+F21+F20+F19+F24</f>
        <v>2951898</v>
      </c>
    </row>
    <row r="29" spans="1:6" x14ac:dyDescent="0.3">
      <c r="A29" s="1"/>
      <c r="B29" s="38" t="s">
        <v>15</v>
      </c>
      <c r="C29" s="38"/>
      <c r="D29" s="38"/>
      <c r="E29" s="38"/>
      <c r="F29" s="1"/>
    </row>
    <row r="30" spans="1:6" ht="24.75" customHeight="1" x14ac:dyDescent="0.3">
      <c r="A30" s="1"/>
      <c r="B30" s="10">
        <v>11</v>
      </c>
      <c r="C30" s="13" t="s">
        <v>16</v>
      </c>
      <c r="D30" s="11">
        <v>1</v>
      </c>
      <c r="E30" s="14">
        <v>208548</v>
      </c>
      <c r="F30" s="14">
        <v>208548</v>
      </c>
    </row>
    <row r="31" spans="1:6" x14ac:dyDescent="0.3">
      <c r="A31" s="1"/>
      <c r="B31" s="10">
        <v>12</v>
      </c>
      <c r="C31" s="13" t="s">
        <v>29</v>
      </c>
      <c r="D31" s="11">
        <v>1</v>
      </c>
      <c r="E31" s="14">
        <v>132791</v>
      </c>
      <c r="F31" s="14">
        <v>132791</v>
      </c>
    </row>
    <row r="32" spans="1:6" x14ac:dyDescent="0.3">
      <c r="A32" s="1"/>
      <c r="B32" s="37" t="s">
        <v>17</v>
      </c>
      <c r="C32" s="37"/>
      <c r="D32" s="17">
        <f>SUM(D30:D31)</f>
        <v>2</v>
      </c>
      <c r="E32" s="18">
        <f>SUM(E30:E31)</f>
        <v>341339</v>
      </c>
      <c r="F32" s="18">
        <f>SUM(F30:F31)</f>
        <v>341339</v>
      </c>
    </row>
    <row r="33" spans="1:6" x14ac:dyDescent="0.3">
      <c r="A33" s="1"/>
      <c r="B33" s="30" t="s">
        <v>18</v>
      </c>
      <c r="C33" s="30"/>
      <c r="D33" s="19">
        <f>D16+D28+D32</f>
        <v>21</v>
      </c>
      <c r="E33" s="20">
        <f>E32+E28+E17</f>
        <v>2413997</v>
      </c>
      <c r="F33" s="20">
        <f>F32+F28+F17</f>
        <v>3665927</v>
      </c>
    </row>
    <row r="34" spans="1:6" ht="15" customHeight="1" x14ac:dyDescent="0.3">
      <c r="C34" s="31" t="s">
        <v>35</v>
      </c>
      <c r="D34" s="31"/>
      <c r="E34" s="31"/>
      <c r="F34" s="1"/>
    </row>
    <row r="35" spans="1:6" ht="15" customHeight="1" x14ac:dyDescent="0.3">
      <c r="D35" s="21"/>
      <c r="E35" s="22"/>
      <c r="F35" s="22"/>
    </row>
    <row r="36" spans="1:6" ht="15" customHeight="1" x14ac:dyDescent="0.3"/>
  </sheetData>
  <mergeCells count="22">
    <mergeCell ref="B7:E7"/>
    <mergeCell ref="A1:E1"/>
    <mergeCell ref="A2:E2"/>
    <mergeCell ref="A3:E3"/>
    <mergeCell ref="A4:E4"/>
    <mergeCell ref="D5:E5"/>
    <mergeCell ref="B8:E8"/>
    <mergeCell ref="B9:E9"/>
    <mergeCell ref="B10:E10"/>
    <mergeCell ref="B12:B13"/>
    <mergeCell ref="C12:C13"/>
    <mergeCell ref="D12:D13"/>
    <mergeCell ref="E12:E13"/>
    <mergeCell ref="F12:F13"/>
    <mergeCell ref="B33:C33"/>
    <mergeCell ref="C34:E34"/>
    <mergeCell ref="B15:E15"/>
    <mergeCell ref="B17:C17"/>
    <mergeCell ref="B18:E18"/>
    <mergeCell ref="B28:C28"/>
    <mergeCell ref="B29:E29"/>
    <mergeCell ref="B32:C3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3A9D7-E82A-404A-AB63-F208545DBB9D}">
  <dimension ref="A1:F39"/>
  <sheetViews>
    <sheetView topLeftCell="B1" workbookViewId="0">
      <selection activeCell="C37" sqref="C37:E37"/>
    </sheetView>
  </sheetViews>
  <sheetFormatPr defaultColWidth="9.109375" defaultRowHeight="13.8" x14ac:dyDescent="0.3"/>
  <cols>
    <col min="1" max="1" width="9.109375" style="3" hidden="1" customWidth="1"/>
    <col min="2" max="2" width="6.5546875" style="3" customWidth="1"/>
    <col min="3" max="3" width="42.6640625" style="3" customWidth="1"/>
    <col min="4" max="4" width="11.88671875" style="3" customWidth="1"/>
    <col min="5" max="6" width="18.5546875" style="3" customWidth="1"/>
    <col min="7" max="16384" width="9.109375" style="1"/>
  </cols>
  <sheetData>
    <row r="1" spans="1:6" x14ac:dyDescent="0.3">
      <c r="A1" s="25" t="s">
        <v>0</v>
      </c>
      <c r="B1" s="25"/>
      <c r="C1" s="25"/>
      <c r="D1" s="25"/>
      <c r="E1" s="25"/>
      <c r="F1" s="1"/>
    </row>
    <row r="2" spans="1:6" x14ac:dyDescent="0.3">
      <c r="A2" s="25" t="s">
        <v>37</v>
      </c>
      <c r="B2" s="25"/>
      <c r="C2" s="25"/>
      <c r="D2" s="25"/>
      <c r="E2" s="25"/>
      <c r="F2" s="1"/>
    </row>
    <row r="3" spans="1:6" x14ac:dyDescent="0.3">
      <c r="A3" s="25" t="s">
        <v>1</v>
      </c>
      <c r="B3" s="25"/>
      <c r="C3" s="25"/>
      <c r="D3" s="25"/>
      <c r="E3" s="25"/>
      <c r="F3" s="1"/>
    </row>
    <row r="4" spans="1:6" ht="15" customHeight="1" x14ac:dyDescent="0.3">
      <c r="A4" s="26" t="s">
        <v>27</v>
      </c>
      <c r="B4" s="26"/>
      <c r="C4" s="26"/>
      <c r="D4" s="26"/>
      <c r="E4" s="26"/>
      <c r="F4" s="1"/>
    </row>
    <row r="5" spans="1:6" ht="15" customHeight="1" x14ac:dyDescent="0.3">
      <c r="A5" s="2"/>
      <c r="B5" s="2"/>
      <c r="C5" s="2"/>
      <c r="D5" s="27" t="s">
        <v>26</v>
      </c>
      <c r="E5" s="27"/>
      <c r="F5" s="1"/>
    </row>
    <row r="6" spans="1:6" ht="15" customHeight="1" x14ac:dyDescent="0.3">
      <c r="B6" s="4"/>
      <c r="C6" s="4"/>
      <c r="D6" s="4"/>
      <c r="E6" s="4"/>
      <c r="F6" s="4"/>
    </row>
    <row r="7" spans="1:6" ht="15" customHeight="1" x14ac:dyDescent="0.3">
      <c r="B7" s="28" t="s">
        <v>2</v>
      </c>
      <c r="C7" s="28"/>
      <c r="D7" s="28"/>
      <c r="E7" s="28"/>
      <c r="F7" s="1"/>
    </row>
    <row r="8" spans="1:6" ht="15" customHeight="1" x14ac:dyDescent="0.3">
      <c r="B8" s="28" t="s">
        <v>3</v>
      </c>
      <c r="C8" s="28"/>
      <c r="D8" s="28"/>
      <c r="E8" s="28"/>
      <c r="F8" s="1"/>
    </row>
    <row r="9" spans="1:6" ht="15" customHeight="1" x14ac:dyDescent="0.3">
      <c r="B9" s="28" t="s">
        <v>28</v>
      </c>
      <c r="C9" s="28"/>
      <c r="D9" s="28"/>
      <c r="E9" s="28"/>
      <c r="F9" s="1"/>
    </row>
    <row r="10" spans="1:6" ht="15" customHeight="1" x14ac:dyDescent="0.3">
      <c r="B10" s="28">
        <v>2023</v>
      </c>
      <c r="C10" s="28"/>
      <c r="D10" s="28"/>
      <c r="E10" s="28"/>
      <c r="F10" s="1"/>
    </row>
    <row r="11" spans="1:6" ht="15" customHeight="1" x14ac:dyDescent="0.3">
      <c r="B11" s="5"/>
      <c r="C11" s="5"/>
      <c r="D11" s="5"/>
      <c r="E11" s="5"/>
      <c r="F11" s="5"/>
    </row>
    <row r="12" spans="1:6" ht="15" customHeight="1" x14ac:dyDescent="0.3">
      <c r="A12" s="1"/>
      <c r="B12" s="24" t="s">
        <v>4</v>
      </c>
      <c r="C12" s="24" t="s">
        <v>5</v>
      </c>
      <c r="D12" s="29" t="s">
        <v>6</v>
      </c>
      <c r="E12" s="24" t="s">
        <v>7</v>
      </c>
      <c r="F12" s="24" t="s">
        <v>41</v>
      </c>
    </row>
    <row r="13" spans="1:6" ht="23.25" customHeight="1" x14ac:dyDescent="0.3">
      <c r="A13" s="1"/>
      <c r="B13" s="24"/>
      <c r="C13" s="24"/>
      <c r="D13" s="29"/>
      <c r="E13" s="24"/>
      <c r="F13" s="24"/>
    </row>
    <row r="14" spans="1:6" ht="15" customHeight="1" x14ac:dyDescent="0.3">
      <c r="A14" s="1"/>
      <c r="B14" s="6">
        <v>1</v>
      </c>
      <c r="C14" s="6">
        <v>2</v>
      </c>
      <c r="D14" s="6">
        <v>3</v>
      </c>
      <c r="E14" s="6">
        <v>4</v>
      </c>
      <c r="F14" s="6">
        <v>5</v>
      </c>
    </row>
    <row r="15" spans="1:6" ht="24" customHeight="1" x14ac:dyDescent="0.3">
      <c r="A15" s="1"/>
      <c r="B15" s="32" t="s">
        <v>8</v>
      </c>
      <c r="C15" s="33"/>
      <c r="D15" s="33"/>
      <c r="E15" s="34"/>
      <c r="F15" s="1"/>
    </row>
    <row r="16" spans="1:6" ht="20.25" customHeight="1" x14ac:dyDescent="0.3">
      <c r="A16" s="1"/>
      <c r="B16" s="10">
        <v>1</v>
      </c>
      <c r="C16" s="10" t="s">
        <v>9</v>
      </c>
      <c r="D16" s="11">
        <v>1</v>
      </c>
      <c r="E16" s="12">
        <v>372690</v>
      </c>
      <c r="F16" s="12">
        <v>372690</v>
      </c>
    </row>
    <row r="17" spans="1:6" x14ac:dyDescent="0.3">
      <c r="A17" s="1"/>
      <c r="B17" s="35" t="s">
        <v>10</v>
      </c>
      <c r="C17" s="36"/>
      <c r="D17" s="15">
        <v>1</v>
      </c>
      <c r="E17" s="23">
        <f>SUM(E16:E16)</f>
        <v>372690</v>
      </c>
      <c r="F17" s="23">
        <f>SUM(F16:F16)</f>
        <v>372690</v>
      </c>
    </row>
    <row r="18" spans="1:6" x14ac:dyDescent="0.3">
      <c r="A18" s="1"/>
      <c r="B18" s="32" t="s">
        <v>11</v>
      </c>
      <c r="C18" s="33"/>
      <c r="D18" s="33"/>
      <c r="E18" s="34"/>
      <c r="F18" s="1"/>
    </row>
    <row r="19" spans="1:6" x14ac:dyDescent="0.3">
      <c r="A19" s="1"/>
      <c r="B19" s="10">
        <v>2</v>
      </c>
      <c r="C19" s="13" t="s">
        <v>36</v>
      </c>
      <c r="D19" s="11">
        <v>1</v>
      </c>
      <c r="E19" s="14">
        <v>404254</v>
      </c>
      <c r="F19" s="14">
        <f>E19*D19</f>
        <v>404254</v>
      </c>
    </row>
    <row r="20" spans="1:6" x14ac:dyDescent="0.3">
      <c r="A20" s="1"/>
      <c r="B20" s="10">
        <v>3</v>
      </c>
      <c r="C20" s="13" t="s">
        <v>22</v>
      </c>
      <c r="D20" s="11">
        <v>1</v>
      </c>
      <c r="E20" s="14">
        <v>79794</v>
      </c>
      <c r="F20" s="14">
        <v>79794</v>
      </c>
    </row>
    <row r="21" spans="1:6" x14ac:dyDescent="0.3">
      <c r="A21" s="1"/>
      <c r="B21" s="10">
        <v>4</v>
      </c>
      <c r="C21" s="13" t="s">
        <v>12</v>
      </c>
      <c r="D21" s="11">
        <v>1</v>
      </c>
      <c r="E21" s="14">
        <v>289356</v>
      </c>
      <c r="F21" s="14">
        <v>289356</v>
      </c>
    </row>
    <row r="22" spans="1:6" x14ac:dyDescent="0.3">
      <c r="A22" s="1"/>
      <c r="B22" s="10">
        <v>5</v>
      </c>
      <c r="C22" s="13" t="s">
        <v>12</v>
      </c>
      <c r="D22" s="11">
        <v>1</v>
      </c>
      <c r="E22" s="14">
        <v>264736</v>
      </c>
      <c r="F22" s="14">
        <v>264736</v>
      </c>
    </row>
    <row r="23" spans="1:6" x14ac:dyDescent="0.3">
      <c r="A23" s="1"/>
      <c r="B23" s="10">
        <v>6</v>
      </c>
      <c r="C23" s="13" t="s">
        <v>12</v>
      </c>
      <c r="D23" s="11">
        <v>1</v>
      </c>
      <c r="E23" s="14">
        <v>272942</v>
      </c>
      <c r="F23" s="14">
        <v>272942</v>
      </c>
    </row>
    <row r="24" spans="1:6" x14ac:dyDescent="0.3">
      <c r="A24" s="1"/>
      <c r="B24" s="10">
        <v>7</v>
      </c>
      <c r="C24" s="13" t="s">
        <v>12</v>
      </c>
      <c r="D24" s="11">
        <v>3</v>
      </c>
      <c r="E24" s="14">
        <v>248320</v>
      </c>
      <c r="F24" s="14">
        <f>E24*D24</f>
        <v>744960</v>
      </c>
    </row>
    <row r="25" spans="1:6" x14ac:dyDescent="0.3">
      <c r="A25" s="1"/>
      <c r="B25" s="10">
        <v>8</v>
      </c>
      <c r="C25" s="13" t="s">
        <v>12</v>
      </c>
      <c r="D25" s="11">
        <v>1</v>
      </c>
      <c r="E25" s="14">
        <v>323447</v>
      </c>
      <c r="F25" s="14">
        <v>323447</v>
      </c>
    </row>
    <row r="26" spans="1:6" x14ac:dyDescent="0.3">
      <c r="A26" s="1"/>
      <c r="B26" s="10">
        <v>9</v>
      </c>
      <c r="C26" s="13" t="s">
        <v>13</v>
      </c>
      <c r="D26" s="11">
        <v>4</v>
      </c>
      <c r="E26" s="12">
        <v>132791</v>
      </c>
      <c r="F26" s="12">
        <f>E26*D26</f>
        <v>531164</v>
      </c>
    </row>
    <row r="27" spans="1:6" x14ac:dyDescent="0.3">
      <c r="A27" s="1"/>
      <c r="B27" s="10">
        <v>10</v>
      </c>
      <c r="C27" s="13" t="s">
        <v>13</v>
      </c>
      <c r="D27" s="11">
        <v>1</v>
      </c>
      <c r="E27" s="12">
        <v>113851</v>
      </c>
      <c r="F27" s="12">
        <v>113851</v>
      </c>
    </row>
    <row r="28" spans="1:6" x14ac:dyDescent="0.3">
      <c r="A28" s="1"/>
      <c r="B28" s="10">
        <v>11</v>
      </c>
      <c r="C28" s="13" t="s">
        <v>13</v>
      </c>
      <c r="D28" s="11">
        <v>2</v>
      </c>
      <c r="E28" s="12">
        <v>139103</v>
      </c>
      <c r="F28" s="12">
        <f>E28*D28</f>
        <v>278206</v>
      </c>
    </row>
    <row r="29" spans="1:6" x14ac:dyDescent="0.3">
      <c r="A29" s="1"/>
      <c r="B29" s="10">
        <v>12</v>
      </c>
      <c r="C29" s="13" t="s">
        <v>20</v>
      </c>
      <c r="D29" s="11">
        <v>1</v>
      </c>
      <c r="E29" s="12">
        <v>175404</v>
      </c>
      <c r="F29" s="12">
        <v>175404</v>
      </c>
    </row>
    <row r="30" spans="1:6" x14ac:dyDescent="0.3">
      <c r="A30" s="1"/>
      <c r="B30" s="10">
        <v>13</v>
      </c>
      <c r="C30" s="13" t="s">
        <v>24</v>
      </c>
      <c r="D30" s="11">
        <v>1</v>
      </c>
      <c r="E30" s="12">
        <v>259053</v>
      </c>
      <c r="F30" s="12">
        <v>259053</v>
      </c>
    </row>
    <row r="31" spans="1:6" x14ac:dyDescent="0.3">
      <c r="A31" s="1"/>
      <c r="B31" s="37" t="s">
        <v>14</v>
      </c>
      <c r="C31" s="37"/>
      <c r="D31" s="15">
        <v>18</v>
      </c>
      <c r="E31" s="16">
        <f>E30+E29+E28+E27+E26+E25+E24+E23+E22+E21+E20+E19</f>
        <v>2703051</v>
      </c>
      <c r="F31" s="16">
        <f>F30+F29+F28+F27+F26+F25+F23+F24+F22+F21+F20+F19</f>
        <v>3737167</v>
      </c>
    </row>
    <row r="32" spans="1:6" x14ac:dyDescent="0.3">
      <c r="A32" s="1"/>
      <c r="B32" s="38" t="s">
        <v>15</v>
      </c>
      <c r="C32" s="38"/>
      <c r="D32" s="38"/>
      <c r="E32" s="38"/>
      <c r="F32" s="1"/>
    </row>
    <row r="33" spans="1:6" ht="24.75" customHeight="1" x14ac:dyDescent="0.3">
      <c r="A33" s="1"/>
      <c r="B33" s="10">
        <v>14</v>
      </c>
      <c r="C33" s="13" t="s">
        <v>16</v>
      </c>
      <c r="D33" s="11">
        <v>1</v>
      </c>
      <c r="E33" s="14">
        <v>240746</v>
      </c>
      <c r="F33" s="14">
        <v>240746</v>
      </c>
    </row>
    <row r="34" spans="1:6" x14ac:dyDescent="0.3">
      <c r="A34" s="1"/>
      <c r="B34" s="10">
        <v>15</v>
      </c>
      <c r="C34" s="13" t="s">
        <v>29</v>
      </c>
      <c r="D34" s="11">
        <v>1</v>
      </c>
      <c r="E34" s="14">
        <v>132791</v>
      </c>
      <c r="F34" s="14">
        <v>132791</v>
      </c>
    </row>
    <row r="35" spans="1:6" x14ac:dyDescent="0.3">
      <c r="A35" s="1"/>
      <c r="B35" s="37" t="s">
        <v>17</v>
      </c>
      <c r="C35" s="37"/>
      <c r="D35" s="17">
        <f>SUM(D33:D34)</f>
        <v>2</v>
      </c>
      <c r="E35" s="18">
        <f>SUM(E33:E34)</f>
        <v>373537</v>
      </c>
      <c r="F35" s="18">
        <f>SUM(F33:F34)</f>
        <v>373537</v>
      </c>
    </row>
    <row r="36" spans="1:6" x14ac:dyDescent="0.3">
      <c r="A36" s="1"/>
      <c r="B36" s="30" t="s">
        <v>18</v>
      </c>
      <c r="C36" s="30"/>
      <c r="D36" s="19">
        <f>D16+D31+D35</f>
        <v>21</v>
      </c>
      <c r="E36" s="20">
        <f>E35+E31+E17</f>
        <v>3449278</v>
      </c>
      <c r="F36" s="20">
        <f>F35+F31+F17</f>
        <v>4483394</v>
      </c>
    </row>
    <row r="37" spans="1:6" ht="15" customHeight="1" x14ac:dyDescent="0.3">
      <c r="C37" s="31" t="s">
        <v>35</v>
      </c>
      <c r="D37" s="31"/>
      <c r="E37" s="31"/>
      <c r="F37" s="1"/>
    </row>
    <row r="38" spans="1:6" ht="15" customHeight="1" x14ac:dyDescent="0.3">
      <c r="D38" s="21"/>
      <c r="E38" s="22"/>
      <c r="F38" s="22"/>
    </row>
    <row r="39" spans="1:6" ht="15" customHeight="1" x14ac:dyDescent="0.3"/>
  </sheetData>
  <mergeCells count="22">
    <mergeCell ref="B7:E7"/>
    <mergeCell ref="A1:E1"/>
    <mergeCell ref="A2:E2"/>
    <mergeCell ref="A3:E3"/>
    <mergeCell ref="A4:E4"/>
    <mergeCell ref="D5:E5"/>
    <mergeCell ref="B8:E8"/>
    <mergeCell ref="B9:E9"/>
    <mergeCell ref="B10:E10"/>
    <mergeCell ref="B12:B13"/>
    <mergeCell ref="C12:C13"/>
    <mergeCell ref="D12:D13"/>
    <mergeCell ref="E12:E13"/>
    <mergeCell ref="F12:F13"/>
    <mergeCell ref="B36:C36"/>
    <mergeCell ref="C37:E37"/>
    <mergeCell ref="B15:E15"/>
    <mergeCell ref="B17:C17"/>
    <mergeCell ref="B18:E18"/>
    <mergeCell ref="B31:C31"/>
    <mergeCell ref="B32:E32"/>
    <mergeCell ref="B35:C35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4A5EB-5360-44D1-B8E5-A4E566576FE9}">
  <dimension ref="A1:F39"/>
  <sheetViews>
    <sheetView topLeftCell="B1" workbookViewId="0">
      <selection activeCell="B10" sqref="A1:XFD1048576"/>
    </sheetView>
  </sheetViews>
  <sheetFormatPr defaultColWidth="9.109375" defaultRowHeight="13.8" x14ac:dyDescent="0.3"/>
  <cols>
    <col min="1" max="1" width="9.109375" style="3" hidden="1" customWidth="1"/>
    <col min="2" max="2" width="6.5546875" style="3" customWidth="1"/>
    <col min="3" max="3" width="42.6640625" style="3" customWidth="1"/>
    <col min="4" max="4" width="11.88671875" style="3" customWidth="1"/>
    <col min="5" max="6" width="18.5546875" style="3" customWidth="1"/>
    <col min="7" max="16384" width="9.109375" style="1"/>
  </cols>
  <sheetData>
    <row r="1" spans="1:6" x14ac:dyDescent="0.3">
      <c r="A1" s="25" t="s">
        <v>0</v>
      </c>
      <c r="B1" s="25"/>
      <c r="C1" s="25"/>
      <c r="D1" s="25"/>
      <c r="E1" s="25"/>
      <c r="F1" s="1"/>
    </row>
    <row r="2" spans="1:6" x14ac:dyDescent="0.3">
      <c r="A2" s="25" t="s">
        <v>37</v>
      </c>
      <c r="B2" s="25"/>
      <c r="C2" s="25"/>
      <c r="D2" s="25"/>
      <c r="E2" s="25"/>
      <c r="F2" s="1"/>
    </row>
    <row r="3" spans="1:6" x14ac:dyDescent="0.3">
      <c r="A3" s="25" t="s">
        <v>1</v>
      </c>
      <c r="B3" s="25"/>
      <c r="C3" s="25"/>
      <c r="D3" s="25"/>
      <c r="E3" s="25"/>
      <c r="F3" s="1"/>
    </row>
    <row r="4" spans="1:6" ht="15" customHeight="1" x14ac:dyDescent="0.3">
      <c r="A4" s="26" t="s">
        <v>27</v>
      </c>
      <c r="B4" s="26"/>
      <c r="C4" s="26"/>
      <c r="D4" s="26"/>
      <c r="E4" s="26"/>
      <c r="F4" s="1"/>
    </row>
    <row r="5" spans="1:6" ht="15" customHeight="1" x14ac:dyDescent="0.3">
      <c r="A5" s="2"/>
      <c r="B5" s="2"/>
      <c r="C5" s="2"/>
      <c r="D5" s="27" t="s">
        <v>40</v>
      </c>
      <c r="E5" s="27"/>
      <c r="F5" s="1"/>
    </row>
    <row r="6" spans="1:6" ht="15" customHeight="1" x14ac:dyDescent="0.3">
      <c r="B6" s="4"/>
      <c r="C6" s="4"/>
      <c r="D6" s="4"/>
      <c r="E6" s="4"/>
      <c r="F6" s="4"/>
    </row>
    <row r="7" spans="1:6" ht="15" customHeight="1" x14ac:dyDescent="0.3">
      <c r="B7" s="28" t="s">
        <v>2</v>
      </c>
      <c r="C7" s="28"/>
      <c r="D7" s="28"/>
      <c r="E7" s="28"/>
      <c r="F7" s="1"/>
    </row>
    <row r="8" spans="1:6" ht="15" customHeight="1" x14ac:dyDescent="0.3">
      <c r="B8" s="28" t="s">
        <v>3</v>
      </c>
      <c r="C8" s="28"/>
      <c r="D8" s="28"/>
      <c r="E8" s="28"/>
      <c r="F8" s="1"/>
    </row>
    <row r="9" spans="1:6" ht="15" customHeight="1" x14ac:dyDescent="0.3">
      <c r="B9" s="28" t="s">
        <v>28</v>
      </c>
      <c r="C9" s="28"/>
      <c r="D9" s="28"/>
      <c r="E9" s="28"/>
      <c r="F9" s="1"/>
    </row>
    <row r="10" spans="1:6" ht="15" customHeight="1" x14ac:dyDescent="0.3">
      <c r="B10" s="28">
        <v>2024</v>
      </c>
      <c r="C10" s="28"/>
      <c r="D10" s="28"/>
      <c r="E10" s="28"/>
      <c r="F10" s="1"/>
    </row>
    <row r="11" spans="1:6" ht="15" customHeight="1" x14ac:dyDescent="0.3">
      <c r="B11" s="5"/>
      <c r="C11" s="5"/>
      <c r="D11" s="5"/>
      <c r="E11" s="5"/>
      <c r="F11" s="5"/>
    </row>
    <row r="12" spans="1:6" ht="15" customHeight="1" x14ac:dyDescent="0.3">
      <c r="A12" s="1"/>
      <c r="B12" s="24" t="s">
        <v>4</v>
      </c>
      <c r="C12" s="24" t="s">
        <v>5</v>
      </c>
      <c r="D12" s="29" t="s">
        <v>6</v>
      </c>
      <c r="E12" s="24" t="s">
        <v>7</v>
      </c>
      <c r="F12" s="24" t="s">
        <v>41</v>
      </c>
    </row>
    <row r="13" spans="1:6" ht="23.25" customHeight="1" x14ac:dyDescent="0.3">
      <c r="A13" s="1"/>
      <c r="B13" s="24"/>
      <c r="C13" s="24"/>
      <c r="D13" s="29"/>
      <c r="E13" s="24"/>
      <c r="F13" s="24"/>
    </row>
    <row r="14" spans="1:6" ht="15" customHeight="1" x14ac:dyDescent="0.3">
      <c r="A14" s="1"/>
      <c r="B14" s="6">
        <v>1</v>
      </c>
      <c r="C14" s="6">
        <v>2</v>
      </c>
      <c r="D14" s="6">
        <v>3</v>
      </c>
      <c r="E14" s="6">
        <v>4</v>
      </c>
      <c r="F14" s="6">
        <v>5</v>
      </c>
    </row>
    <row r="15" spans="1:6" ht="24" customHeight="1" x14ac:dyDescent="0.3">
      <c r="A15" s="1"/>
      <c r="B15" s="32" t="s">
        <v>8</v>
      </c>
      <c r="C15" s="33"/>
      <c r="D15" s="33"/>
      <c r="E15" s="34"/>
      <c r="F15" s="1"/>
    </row>
    <row r="16" spans="1:6" ht="20.25" customHeight="1" x14ac:dyDescent="0.3">
      <c r="A16" s="1"/>
      <c r="B16" s="10">
        <v>1</v>
      </c>
      <c r="C16" s="10" t="s">
        <v>9</v>
      </c>
      <c r="D16" s="11">
        <v>1</v>
      </c>
      <c r="E16" s="12">
        <v>372690</v>
      </c>
      <c r="F16" s="12">
        <v>372690</v>
      </c>
    </row>
    <row r="17" spans="1:6" x14ac:dyDescent="0.3">
      <c r="A17" s="1"/>
      <c r="B17" s="35" t="s">
        <v>10</v>
      </c>
      <c r="C17" s="36"/>
      <c r="D17" s="15">
        <v>1</v>
      </c>
      <c r="E17" s="23">
        <f>SUM(E16:E16)</f>
        <v>372690</v>
      </c>
      <c r="F17" s="23">
        <f>SUM(F16:F16)</f>
        <v>372690</v>
      </c>
    </row>
    <row r="18" spans="1:6" x14ac:dyDescent="0.3">
      <c r="A18" s="1"/>
      <c r="B18" s="32" t="s">
        <v>11</v>
      </c>
      <c r="C18" s="33"/>
      <c r="D18" s="33"/>
      <c r="E18" s="34"/>
      <c r="F18" s="1"/>
    </row>
    <row r="19" spans="1:6" x14ac:dyDescent="0.3">
      <c r="A19" s="1"/>
      <c r="B19" s="10">
        <v>2</v>
      </c>
      <c r="C19" s="13" t="s">
        <v>36</v>
      </c>
      <c r="D19" s="11">
        <v>1</v>
      </c>
      <c r="E19" s="14">
        <v>404254</v>
      </c>
      <c r="F19" s="14">
        <v>404254</v>
      </c>
    </row>
    <row r="20" spans="1:6" x14ac:dyDescent="0.3">
      <c r="A20" s="1"/>
      <c r="B20" s="10">
        <v>3</v>
      </c>
      <c r="C20" s="13" t="s">
        <v>22</v>
      </c>
      <c r="D20" s="11">
        <v>1</v>
      </c>
      <c r="E20" s="14">
        <v>100797</v>
      </c>
      <c r="F20" s="14">
        <v>100797</v>
      </c>
    </row>
    <row r="21" spans="1:6" x14ac:dyDescent="0.3">
      <c r="A21" s="1"/>
      <c r="B21" s="10">
        <v>4</v>
      </c>
      <c r="C21" s="13" t="s">
        <v>12</v>
      </c>
      <c r="D21" s="11">
        <v>1</v>
      </c>
      <c r="E21" s="14">
        <v>289356</v>
      </c>
      <c r="F21" s="14">
        <v>289356</v>
      </c>
    </row>
    <row r="22" spans="1:6" x14ac:dyDescent="0.3">
      <c r="A22" s="1"/>
      <c r="B22" s="10">
        <v>5</v>
      </c>
      <c r="C22" s="13" t="s">
        <v>12</v>
      </c>
      <c r="D22" s="11">
        <v>1</v>
      </c>
      <c r="E22" s="14">
        <v>264736</v>
      </c>
      <c r="F22" s="14">
        <v>264736</v>
      </c>
    </row>
    <row r="23" spans="1:6" x14ac:dyDescent="0.3">
      <c r="A23" s="1"/>
      <c r="B23" s="10">
        <v>6</v>
      </c>
      <c r="C23" s="13" t="s">
        <v>12</v>
      </c>
      <c r="D23" s="11">
        <v>1</v>
      </c>
      <c r="E23" s="14">
        <v>272942</v>
      </c>
      <c r="F23" s="14">
        <v>272942</v>
      </c>
    </row>
    <row r="24" spans="1:6" x14ac:dyDescent="0.3">
      <c r="A24" s="1"/>
      <c r="B24" s="10">
        <v>7</v>
      </c>
      <c r="C24" s="13" t="s">
        <v>12</v>
      </c>
      <c r="D24" s="11">
        <v>3</v>
      </c>
      <c r="E24" s="14">
        <v>248320</v>
      </c>
      <c r="F24" s="14">
        <f>E24*D24</f>
        <v>744960</v>
      </c>
    </row>
    <row r="25" spans="1:6" x14ac:dyDescent="0.3">
      <c r="A25" s="1"/>
      <c r="B25" s="10">
        <v>8</v>
      </c>
      <c r="C25" s="13" t="s">
        <v>12</v>
      </c>
      <c r="D25" s="11">
        <v>1</v>
      </c>
      <c r="E25" s="14">
        <v>323447</v>
      </c>
      <c r="F25" s="14">
        <v>323447</v>
      </c>
    </row>
    <row r="26" spans="1:6" x14ac:dyDescent="0.3">
      <c r="A26" s="1"/>
      <c r="B26" s="10">
        <v>9</v>
      </c>
      <c r="C26" s="13" t="s">
        <v>13</v>
      </c>
      <c r="D26" s="11">
        <v>4</v>
      </c>
      <c r="E26" s="12">
        <v>132791</v>
      </c>
      <c r="F26" s="12">
        <f>E26*D26</f>
        <v>531164</v>
      </c>
    </row>
    <row r="27" spans="1:6" x14ac:dyDescent="0.3">
      <c r="A27" s="1"/>
      <c r="B27" s="10">
        <v>10</v>
      </c>
      <c r="C27" s="13" t="s">
        <v>13</v>
      </c>
      <c r="D27" s="11">
        <v>1</v>
      </c>
      <c r="E27" s="12">
        <v>113851</v>
      </c>
      <c r="F27" s="12">
        <v>113851</v>
      </c>
    </row>
    <row r="28" spans="1:6" x14ac:dyDescent="0.3">
      <c r="A28" s="1"/>
      <c r="B28" s="10">
        <v>11</v>
      </c>
      <c r="C28" s="13" t="s">
        <v>13</v>
      </c>
      <c r="D28" s="11">
        <v>2</v>
      </c>
      <c r="E28" s="12">
        <v>139103</v>
      </c>
      <c r="F28" s="12">
        <f>E28*D28</f>
        <v>278206</v>
      </c>
    </row>
    <row r="29" spans="1:6" x14ac:dyDescent="0.3">
      <c r="A29" s="1"/>
      <c r="B29" s="10">
        <v>12</v>
      </c>
      <c r="C29" s="13" t="s">
        <v>20</v>
      </c>
      <c r="D29" s="11">
        <v>1</v>
      </c>
      <c r="E29" s="12">
        <v>175404</v>
      </c>
      <c r="F29" s="12">
        <v>175404</v>
      </c>
    </row>
    <row r="30" spans="1:6" x14ac:dyDescent="0.3">
      <c r="A30" s="1"/>
      <c r="B30" s="10">
        <v>13</v>
      </c>
      <c r="C30" s="13" t="s">
        <v>24</v>
      </c>
      <c r="D30" s="11">
        <v>1</v>
      </c>
      <c r="E30" s="12">
        <v>259053</v>
      </c>
      <c r="F30" s="12">
        <v>259053</v>
      </c>
    </row>
    <row r="31" spans="1:6" x14ac:dyDescent="0.3">
      <c r="A31" s="1"/>
      <c r="B31" s="37" t="s">
        <v>14</v>
      </c>
      <c r="C31" s="37"/>
      <c r="D31" s="15">
        <v>18</v>
      </c>
      <c r="E31" s="16">
        <f>E30+E29+E28+E27+E26+E25+E24+E23+E22+E21+E20+E19</f>
        <v>2724054</v>
      </c>
      <c r="F31" s="16">
        <f>F30+F29+F28+F27+F26+F25+F24+F23+F22+F21+F20+F19</f>
        <v>3758170</v>
      </c>
    </row>
    <row r="32" spans="1:6" x14ac:dyDescent="0.3">
      <c r="A32" s="1"/>
      <c r="B32" s="38" t="s">
        <v>15</v>
      </c>
      <c r="C32" s="38"/>
      <c r="D32" s="38"/>
      <c r="E32" s="38"/>
      <c r="F32" s="1"/>
    </row>
    <row r="33" spans="1:6" ht="24.75" customHeight="1" x14ac:dyDescent="0.3">
      <c r="A33" s="1"/>
      <c r="B33" s="10">
        <v>14</v>
      </c>
      <c r="C33" s="13" t="s">
        <v>16</v>
      </c>
      <c r="D33" s="11">
        <v>1</v>
      </c>
      <c r="E33" s="14">
        <v>240746</v>
      </c>
      <c r="F33" s="14">
        <v>240746</v>
      </c>
    </row>
    <row r="34" spans="1:6" x14ac:dyDescent="0.3">
      <c r="A34" s="1"/>
      <c r="B34" s="10">
        <v>15</v>
      </c>
      <c r="C34" s="13" t="s">
        <v>29</v>
      </c>
      <c r="D34" s="11">
        <v>1</v>
      </c>
      <c r="E34" s="14">
        <v>132791</v>
      </c>
      <c r="F34" s="14">
        <v>132791</v>
      </c>
    </row>
    <row r="35" spans="1:6" x14ac:dyDescent="0.3">
      <c r="A35" s="1"/>
      <c r="B35" s="37" t="s">
        <v>17</v>
      </c>
      <c r="C35" s="37"/>
      <c r="D35" s="17">
        <f>SUM(D33:D34)</f>
        <v>2</v>
      </c>
      <c r="E35" s="18">
        <f>SUM(E33:E34)</f>
        <v>373537</v>
      </c>
      <c r="F35" s="18">
        <f>SUM(F33:F34)</f>
        <v>373537</v>
      </c>
    </row>
    <row r="36" spans="1:6" x14ac:dyDescent="0.3">
      <c r="A36" s="1"/>
      <c r="B36" s="30" t="s">
        <v>18</v>
      </c>
      <c r="C36" s="30"/>
      <c r="D36" s="19">
        <f>D16+D31+D35</f>
        <v>21</v>
      </c>
      <c r="E36" s="20">
        <f>E35+E31+E17</f>
        <v>3470281</v>
      </c>
      <c r="F36" s="20">
        <f>F35+F31+F17</f>
        <v>4504397</v>
      </c>
    </row>
    <row r="37" spans="1:6" ht="15" customHeight="1" x14ac:dyDescent="0.3">
      <c r="C37" s="31" t="s">
        <v>35</v>
      </c>
      <c r="D37" s="31"/>
      <c r="E37" s="31"/>
      <c r="F37" s="1"/>
    </row>
    <row r="38" spans="1:6" ht="15" customHeight="1" x14ac:dyDescent="0.3">
      <c r="D38" s="21"/>
      <c r="E38" s="22"/>
      <c r="F38" s="22"/>
    </row>
    <row r="39" spans="1:6" ht="15" customHeight="1" x14ac:dyDescent="0.3"/>
  </sheetData>
  <mergeCells count="22">
    <mergeCell ref="B36:C36"/>
    <mergeCell ref="C37:E37"/>
    <mergeCell ref="B15:E15"/>
    <mergeCell ref="B17:C17"/>
    <mergeCell ref="B18:E18"/>
    <mergeCell ref="B31:C31"/>
    <mergeCell ref="B32:E32"/>
    <mergeCell ref="B35:C35"/>
    <mergeCell ref="B7:E7"/>
    <mergeCell ref="F12:F13"/>
    <mergeCell ref="A1:E1"/>
    <mergeCell ref="A2:E2"/>
    <mergeCell ref="A3:E3"/>
    <mergeCell ref="A4:E4"/>
    <mergeCell ref="D5:E5"/>
    <mergeCell ref="B8:E8"/>
    <mergeCell ref="B9:E9"/>
    <mergeCell ref="B10:E10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F30D-74F5-4461-9643-95D9E4B252BE}">
  <dimension ref="A1:F39"/>
  <sheetViews>
    <sheetView tabSelected="1" topLeftCell="B22" workbookViewId="0">
      <selection activeCell="C38" sqref="C38:E38"/>
    </sheetView>
  </sheetViews>
  <sheetFormatPr defaultColWidth="9.109375" defaultRowHeight="13.8" x14ac:dyDescent="0.3"/>
  <cols>
    <col min="1" max="1" width="9.109375" style="3" hidden="1" customWidth="1"/>
    <col min="2" max="2" width="5.5546875" style="3" customWidth="1"/>
    <col min="3" max="3" width="32.5546875" style="3" customWidth="1"/>
    <col min="4" max="4" width="10.33203125" style="3" customWidth="1"/>
    <col min="5" max="5" width="16.77734375" style="3" customWidth="1"/>
    <col min="6" max="6" width="17.77734375" style="3" customWidth="1"/>
    <col min="7" max="16384" width="9.109375" style="1"/>
  </cols>
  <sheetData>
    <row r="1" spans="1:6" x14ac:dyDescent="0.3">
      <c r="A1" s="25" t="s">
        <v>0</v>
      </c>
      <c r="B1" s="25"/>
      <c r="C1" s="25"/>
      <c r="D1" s="25"/>
      <c r="E1" s="25"/>
      <c r="F1" s="1"/>
    </row>
    <row r="2" spans="1:6" x14ac:dyDescent="0.3">
      <c r="A2" s="25" t="s">
        <v>44</v>
      </c>
      <c r="B2" s="25"/>
      <c r="C2" s="25"/>
      <c r="D2" s="25"/>
      <c r="E2" s="25"/>
      <c r="F2" s="1"/>
    </row>
    <row r="3" spans="1:6" x14ac:dyDescent="0.3">
      <c r="A3" s="25" t="s">
        <v>1</v>
      </c>
      <c r="B3" s="25"/>
      <c r="C3" s="25"/>
      <c r="D3" s="25"/>
      <c r="E3" s="25"/>
      <c r="F3" s="1"/>
    </row>
    <row r="4" spans="1:6" ht="15" customHeight="1" x14ac:dyDescent="0.3">
      <c r="A4" s="26" t="s">
        <v>27</v>
      </c>
      <c r="B4" s="26"/>
      <c r="C4" s="26"/>
      <c r="D4" s="26"/>
      <c r="E4" s="26"/>
      <c r="F4" s="1"/>
    </row>
    <row r="5" spans="1:6" ht="15" customHeight="1" x14ac:dyDescent="0.3">
      <c r="A5" s="2"/>
      <c r="B5" s="2"/>
      <c r="C5" s="2"/>
      <c r="D5" s="27" t="s">
        <v>42</v>
      </c>
      <c r="E5" s="27"/>
      <c r="F5" s="1"/>
    </row>
    <row r="6" spans="1:6" ht="15" customHeight="1" x14ac:dyDescent="0.3">
      <c r="B6" s="4"/>
      <c r="C6" s="4"/>
      <c r="D6" s="4"/>
      <c r="E6" s="4"/>
      <c r="F6" s="4"/>
    </row>
    <row r="7" spans="1:6" ht="15" customHeight="1" x14ac:dyDescent="0.3">
      <c r="B7" s="28" t="s">
        <v>2</v>
      </c>
      <c r="C7" s="28"/>
      <c r="D7" s="28"/>
      <c r="E7" s="28"/>
      <c r="F7" s="1"/>
    </row>
    <row r="8" spans="1:6" ht="15" customHeight="1" x14ac:dyDescent="0.3">
      <c r="B8" s="28" t="s">
        <v>3</v>
      </c>
      <c r="C8" s="28"/>
      <c r="D8" s="28"/>
      <c r="E8" s="28"/>
      <c r="F8" s="1"/>
    </row>
    <row r="9" spans="1:6" ht="15" customHeight="1" x14ac:dyDescent="0.3">
      <c r="B9" s="28" t="s">
        <v>28</v>
      </c>
      <c r="C9" s="28"/>
      <c r="D9" s="28"/>
      <c r="E9" s="28"/>
      <c r="F9" s="1"/>
    </row>
    <row r="10" spans="1:6" ht="15" customHeight="1" x14ac:dyDescent="0.3">
      <c r="B10" s="28">
        <v>2024</v>
      </c>
      <c r="C10" s="28"/>
      <c r="D10" s="28"/>
      <c r="E10" s="28"/>
      <c r="F10" s="1"/>
    </row>
    <row r="11" spans="1:6" ht="15" customHeight="1" x14ac:dyDescent="0.3">
      <c r="B11" s="5"/>
      <c r="C11" s="5"/>
      <c r="D11" s="5"/>
      <c r="E11" s="5"/>
      <c r="F11" s="5"/>
    </row>
    <row r="12" spans="1:6" ht="15" customHeight="1" x14ac:dyDescent="0.3">
      <c r="A12" s="1"/>
      <c r="B12" s="24" t="s">
        <v>4</v>
      </c>
      <c r="C12" s="24" t="s">
        <v>5</v>
      </c>
      <c r="D12" s="29" t="s">
        <v>6</v>
      </c>
      <c r="E12" s="24" t="s">
        <v>7</v>
      </c>
      <c r="F12" s="24" t="s">
        <v>41</v>
      </c>
    </row>
    <row r="13" spans="1:6" ht="23.25" customHeight="1" x14ac:dyDescent="0.3">
      <c r="A13" s="1"/>
      <c r="B13" s="24"/>
      <c r="C13" s="24"/>
      <c r="D13" s="29"/>
      <c r="E13" s="24"/>
      <c r="F13" s="24"/>
    </row>
    <row r="14" spans="1:6" ht="15" customHeight="1" x14ac:dyDescent="0.3">
      <c r="A14" s="1"/>
      <c r="B14" s="6">
        <v>1</v>
      </c>
      <c r="C14" s="6">
        <v>2</v>
      </c>
      <c r="D14" s="6">
        <v>3</v>
      </c>
      <c r="E14" s="6">
        <v>4</v>
      </c>
      <c r="F14" s="6">
        <v>5</v>
      </c>
    </row>
    <row r="15" spans="1:6" ht="24" customHeight="1" x14ac:dyDescent="0.3">
      <c r="A15" s="1"/>
      <c r="B15" s="32" t="s">
        <v>8</v>
      </c>
      <c r="C15" s="33"/>
      <c r="D15" s="33"/>
      <c r="E15" s="34"/>
      <c r="F15" s="1"/>
    </row>
    <row r="16" spans="1:6" ht="20.25" customHeight="1" x14ac:dyDescent="0.3">
      <c r="A16" s="1"/>
      <c r="B16" s="10">
        <v>1</v>
      </c>
      <c r="C16" s="10" t="s">
        <v>9</v>
      </c>
      <c r="D16" s="11">
        <v>1</v>
      </c>
      <c r="E16" s="12">
        <v>372261</v>
      </c>
      <c r="F16" s="12">
        <v>372261</v>
      </c>
    </row>
    <row r="17" spans="1:6" x14ac:dyDescent="0.3">
      <c r="A17" s="1"/>
      <c r="B17" s="35" t="s">
        <v>10</v>
      </c>
      <c r="C17" s="36"/>
      <c r="D17" s="15">
        <v>1</v>
      </c>
      <c r="E17" s="23">
        <f>SUM(E16:E16)</f>
        <v>372261</v>
      </c>
      <c r="F17" s="23">
        <f>SUM(F16:F16)</f>
        <v>372261</v>
      </c>
    </row>
    <row r="18" spans="1:6" x14ac:dyDescent="0.3">
      <c r="A18" s="1"/>
      <c r="B18" s="32" t="s">
        <v>11</v>
      </c>
      <c r="C18" s="33"/>
      <c r="D18" s="33"/>
      <c r="E18" s="34"/>
      <c r="F18" s="1"/>
    </row>
    <row r="19" spans="1:6" x14ac:dyDescent="0.3">
      <c r="A19" s="1"/>
      <c r="B19" s="10">
        <v>2</v>
      </c>
      <c r="C19" s="13" t="s">
        <v>36</v>
      </c>
      <c r="D19" s="11">
        <v>1</v>
      </c>
      <c r="E19" s="14">
        <v>403838</v>
      </c>
      <c r="F19" s="14">
        <v>403838</v>
      </c>
    </row>
    <row r="20" spans="1:6" x14ac:dyDescent="0.3">
      <c r="A20" s="1"/>
      <c r="B20" s="10">
        <v>3</v>
      </c>
      <c r="C20" s="13" t="s">
        <v>22</v>
      </c>
      <c r="D20" s="11">
        <v>1</v>
      </c>
      <c r="E20" s="14">
        <v>100797</v>
      </c>
      <c r="F20" s="14">
        <v>100797</v>
      </c>
    </row>
    <row r="21" spans="1:6" x14ac:dyDescent="0.3">
      <c r="A21" s="1"/>
      <c r="B21" s="10">
        <v>4</v>
      </c>
      <c r="C21" s="13" t="s">
        <v>12</v>
      </c>
      <c r="D21" s="11">
        <v>1</v>
      </c>
      <c r="E21" s="14">
        <v>323600</v>
      </c>
      <c r="F21" s="14">
        <v>323600</v>
      </c>
    </row>
    <row r="22" spans="1:6" x14ac:dyDescent="0.3">
      <c r="A22" s="1"/>
      <c r="B22" s="10">
        <v>5</v>
      </c>
      <c r="C22" s="13" t="s">
        <v>12</v>
      </c>
      <c r="D22" s="11">
        <v>3</v>
      </c>
      <c r="E22" s="14">
        <v>247893</v>
      </c>
      <c r="F22" s="14">
        <f>E22*D22</f>
        <v>743679</v>
      </c>
    </row>
    <row r="23" spans="1:6" x14ac:dyDescent="0.3">
      <c r="A23" s="1"/>
      <c r="B23" s="10">
        <v>6</v>
      </c>
      <c r="C23" s="13" t="s">
        <v>12</v>
      </c>
      <c r="D23" s="11">
        <v>1</v>
      </c>
      <c r="E23" s="14">
        <v>272514</v>
      </c>
      <c r="F23" s="14">
        <v>272514</v>
      </c>
    </row>
    <row r="24" spans="1:6" x14ac:dyDescent="0.3">
      <c r="A24" s="1"/>
      <c r="B24" s="10">
        <v>7</v>
      </c>
      <c r="C24" s="13" t="s">
        <v>12</v>
      </c>
      <c r="D24" s="11">
        <v>1</v>
      </c>
      <c r="E24" s="14">
        <v>376706</v>
      </c>
      <c r="F24" s="14">
        <f>E24*D24</f>
        <v>376706</v>
      </c>
    </row>
    <row r="25" spans="1:6" x14ac:dyDescent="0.3">
      <c r="A25" s="1"/>
      <c r="B25" s="10">
        <v>8</v>
      </c>
      <c r="C25" s="13" t="s">
        <v>12</v>
      </c>
      <c r="D25" s="11">
        <v>1</v>
      </c>
      <c r="E25" s="14">
        <v>283878</v>
      </c>
      <c r="F25" s="14">
        <v>283878</v>
      </c>
    </row>
    <row r="26" spans="1:6" x14ac:dyDescent="0.3">
      <c r="A26" s="1"/>
      <c r="B26" s="10">
        <v>9</v>
      </c>
      <c r="C26" s="13" t="s">
        <v>13</v>
      </c>
      <c r="D26" s="11">
        <v>5</v>
      </c>
      <c r="E26" s="12">
        <v>132362</v>
      </c>
      <c r="F26" s="12">
        <f>E26*D26</f>
        <v>661810</v>
      </c>
    </row>
    <row r="27" spans="1:6" x14ac:dyDescent="0.3">
      <c r="A27" s="1"/>
      <c r="B27" s="10">
        <v>10</v>
      </c>
      <c r="C27" s="13" t="s">
        <v>13</v>
      </c>
      <c r="D27" s="11">
        <v>2</v>
      </c>
      <c r="E27" s="12">
        <v>138676</v>
      </c>
      <c r="F27" s="12">
        <f>E27*D27</f>
        <v>277352</v>
      </c>
    </row>
    <row r="28" spans="1:6" x14ac:dyDescent="0.3">
      <c r="A28" s="1"/>
      <c r="B28" s="10">
        <v>11</v>
      </c>
      <c r="C28" s="13" t="s">
        <v>20</v>
      </c>
      <c r="D28" s="11">
        <v>1</v>
      </c>
      <c r="E28" s="12">
        <v>176554</v>
      </c>
      <c r="F28" s="12">
        <v>176554</v>
      </c>
    </row>
    <row r="29" spans="1:6" x14ac:dyDescent="0.3">
      <c r="A29" s="1"/>
      <c r="B29" s="10">
        <v>12</v>
      </c>
      <c r="C29" s="13" t="s">
        <v>24</v>
      </c>
      <c r="D29" s="11">
        <v>1</v>
      </c>
      <c r="E29" s="12">
        <v>258626</v>
      </c>
      <c r="F29" s="12">
        <v>258626</v>
      </c>
    </row>
    <row r="30" spans="1:6" ht="40.799999999999997" customHeight="1" x14ac:dyDescent="0.3">
      <c r="A30" s="1"/>
      <c r="B30" s="37" t="s">
        <v>14</v>
      </c>
      <c r="C30" s="37"/>
      <c r="D30" s="15">
        <v>18</v>
      </c>
      <c r="E30" s="16">
        <f>E29+E28+E27+E26+E25+E24+E23+E22+E21+E20+E19</f>
        <v>2715444</v>
      </c>
      <c r="F30" s="16">
        <f>F29+F28+F27+F26+F25+F24+F23+F22+F21+F20+F19</f>
        <v>3879354</v>
      </c>
    </row>
    <row r="31" spans="1:6" ht="27.6" customHeight="1" x14ac:dyDescent="0.3">
      <c r="A31" s="1"/>
      <c r="B31" s="38" t="s">
        <v>15</v>
      </c>
      <c r="C31" s="38"/>
      <c r="D31" s="38"/>
      <c r="E31" s="38"/>
      <c r="F31" s="1"/>
    </row>
    <row r="32" spans="1:6" ht="21" customHeight="1" x14ac:dyDescent="0.3">
      <c r="A32" s="1"/>
      <c r="B32" s="10">
        <v>13</v>
      </c>
      <c r="C32" s="13" t="s">
        <v>16</v>
      </c>
      <c r="D32" s="11">
        <v>1</v>
      </c>
      <c r="E32" s="14">
        <v>240317</v>
      </c>
      <c r="F32" s="14">
        <v>240317</v>
      </c>
    </row>
    <row r="33" spans="1:6" ht="19.8" customHeight="1" x14ac:dyDescent="0.3">
      <c r="A33" s="1"/>
      <c r="B33" s="10">
        <v>14</v>
      </c>
      <c r="C33" s="13" t="s">
        <v>43</v>
      </c>
      <c r="D33" s="11">
        <v>2</v>
      </c>
      <c r="E33" s="14">
        <v>132362</v>
      </c>
      <c r="F33" s="14">
        <f>E33*D33</f>
        <v>264724</v>
      </c>
    </row>
    <row r="34" spans="1:6" ht="18" customHeight="1" x14ac:dyDescent="0.3">
      <c r="A34" s="1"/>
      <c r="B34" s="10">
        <v>15</v>
      </c>
      <c r="C34" s="13" t="s">
        <v>29</v>
      </c>
      <c r="D34" s="11">
        <v>1</v>
      </c>
      <c r="E34" s="14">
        <v>119737</v>
      </c>
      <c r="F34" s="14">
        <v>119737</v>
      </c>
    </row>
    <row r="35" spans="1:6" ht="20.399999999999999" customHeight="1" x14ac:dyDescent="0.3">
      <c r="A35" s="1"/>
      <c r="B35" s="37" t="s">
        <v>17</v>
      </c>
      <c r="C35" s="37"/>
      <c r="D35" s="17">
        <f>D34+D33+D32</f>
        <v>4</v>
      </c>
      <c r="E35" s="18">
        <f>E34+E33+E32</f>
        <v>492416</v>
      </c>
      <c r="F35" s="18">
        <f>F34+F33+F32</f>
        <v>624778</v>
      </c>
    </row>
    <row r="36" spans="1:6" ht="25.2" customHeight="1" x14ac:dyDescent="0.3">
      <c r="A36" s="1"/>
      <c r="B36" s="30" t="s">
        <v>18</v>
      </c>
      <c r="C36" s="30"/>
      <c r="D36" s="19">
        <f>D35+D30+D17</f>
        <v>23</v>
      </c>
      <c r="E36" s="20">
        <f>E35+E30+E17</f>
        <v>3580121</v>
      </c>
      <c r="F36" s="20">
        <f>F35+F30+F17</f>
        <v>4876393</v>
      </c>
    </row>
    <row r="37" spans="1:6" ht="15" customHeight="1" x14ac:dyDescent="0.3">
      <c r="C37" s="31"/>
      <c r="D37" s="31"/>
      <c r="E37" s="31"/>
      <c r="F37" s="1"/>
    </row>
    <row r="38" spans="1:6" ht="15" customHeight="1" x14ac:dyDescent="0.3">
      <c r="C38" s="39" t="s">
        <v>45</v>
      </c>
      <c r="D38" s="39"/>
      <c r="E38" s="39"/>
      <c r="F38" s="22"/>
    </row>
    <row r="39" spans="1:6" ht="15" customHeight="1" x14ac:dyDescent="0.3"/>
  </sheetData>
  <mergeCells count="23">
    <mergeCell ref="C37:E37"/>
    <mergeCell ref="F12:F13"/>
    <mergeCell ref="B15:E15"/>
    <mergeCell ref="B17:C17"/>
    <mergeCell ref="B18:E18"/>
    <mergeCell ref="B30:C30"/>
    <mergeCell ref="B31:E31"/>
    <mergeCell ref="C38:E38"/>
    <mergeCell ref="B7:E7"/>
    <mergeCell ref="A1:E1"/>
    <mergeCell ref="A2:E2"/>
    <mergeCell ref="A3:E3"/>
    <mergeCell ref="A4:E4"/>
    <mergeCell ref="D5:E5"/>
    <mergeCell ref="B8:E8"/>
    <mergeCell ref="B9:E9"/>
    <mergeCell ref="B10:E10"/>
    <mergeCell ref="B12:B13"/>
    <mergeCell ref="C12:C13"/>
    <mergeCell ref="D12:D13"/>
    <mergeCell ref="E12:E13"/>
    <mergeCell ref="B35:C35"/>
    <mergeCell ref="B36:C3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01.01.22</vt:lpstr>
      <vt:lpstr>01.03.23</vt:lpstr>
      <vt:lpstr>01.04.23</vt:lpstr>
      <vt:lpstr>01.06.23</vt:lpstr>
      <vt:lpstr>01.09.23</vt:lpstr>
      <vt:lpstr>01.12.23</vt:lpstr>
      <vt:lpstr>01022024</vt:lpstr>
      <vt:lpstr>01092024г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2024-11-20T09:17:45Z</dcterms:modified>
</cp:coreProperties>
</file>